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63" i="1"/>
  <c r="J162"/>
  <c r="L162"/>
  <c r="J152"/>
  <c r="J143"/>
  <c r="L143"/>
  <c r="L144" s="1"/>
  <c r="B202"/>
  <c r="A202"/>
  <c r="L201"/>
  <c r="J201"/>
  <c r="I201"/>
  <c r="H201"/>
  <c r="G201"/>
  <c r="F201"/>
  <c r="B192"/>
  <c r="A192"/>
  <c r="L191"/>
  <c r="J191"/>
  <c r="J202" s="1"/>
  <c r="I191"/>
  <c r="I202" s="1"/>
  <c r="H191"/>
  <c r="H202" s="1"/>
  <c r="G191"/>
  <c r="F191"/>
  <c r="F202" s="1"/>
  <c r="B182"/>
  <c r="A182"/>
  <c r="L181"/>
  <c r="J181"/>
  <c r="I181"/>
  <c r="H181"/>
  <c r="G181"/>
  <c r="F181"/>
  <c r="B172"/>
  <c r="A172"/>
  <c r="L171"/>
  <c r="J171"/>
  <c r="J182" s="1"/>
  <c r="I171"/>
  <c r="H171"/>
  <c r="H182" s="1"/>
  <c r="G171"/>
  <c r="F171"/>
  <c r="B163"/>
  <c r="A163"/>
  <c r="F162"/>
  <c r="B153"/>
  <c r="A153"/>
  <c r="L152"/>
  <c r="H152"/>
  <c r="G152"/>
  <c r="F152"/>
  <c r="F163" s="1"/>
  <c r="B144"/>
  <c r="A144"/>
  <c r="H143"/>
  <c r="G143"/>
  <c r="F143"/>
  <c r="B134"/>
  <c r="A134"/>
  <c r="L133"/>
  <c r="F133"/>
  <c r="F144" s="1"/>
  <c r="B125"/>
  <c r="A125"/>
  <c r="L124"/>
  <c r="F124"/>
  <c r="B115"/>
  <c r="A115"/>
  <c r="L114"/>
  <c r="J114"/>
  <c r="I114"/>
  <c r="H114"/>
  <c r="G114"/>
  <c r="F114"/>
  <c r="F125" s="1"/>
  <c r="B106"/>
  <c r="A106"/>
  <c r="L105"/>
  <c r="J105"/>
  <c r="I105"/>
  <c r="H105"/>
  <c r="G105"/>
  <c r="F105"/>
  <c r="B96"/>
  <c r="A96"/>
  <c r="L95"/>
  <c r="L106" s="1"/>
  <c r="J95"/>
  <c r="I95"/>
  <c r="I106" s="1"/>
  <c r="H95"/>
  <c r="G95"/>
  <c r="G106" s="1"/>
  <c r="F95"/>
  <c r="B87"/>
  <c r="A87"/>
  <c r="L86"/>
  <c r="J86"/>
  <c r="I86"/>
  <c r="H86"/>
  <c r="G86"/>
  <c r="F86"/>
  <c r="B77"/>
  <c r="A77"/>
  <c r="L76"/>
  <c r="J76"/>
  <c r="I76"/>
  <c r="I87" s="1"/>
  <c r="H76"/>
  <c r="G76"/>
  <c r="G87" s="1"/>
  <c r="F76"/>
  <c r="B68"/>
  <c r="A68"/>
  <c r="L67"/>
  <c r="J67"/>
  <c r="I67"/>
  <c r="H67"/>
  <c r="G67"/>
  <c r="F67"/>
  <c r="B58"/>
  <c r="A58"/>
  <c r="L57"/>
  <c r="J57"/>
  <c r="I57"/>
  <c r="I68" s="1"/>
  <c r="H57"/>
  <c r="H68" s="1"/>
  <c r="G57"/>
  <c r="G68" s="1"/>
  <c r="F57"/>
  <c r="B46"/>
  <c r="A46"/>
  <c r="L45"/>
  <c r="J45"/>
  <c r="I45"/>
  <c r="H45"/>
  <c r="G45"/>
  <c r="F45"/>
  <c r="B35"/>
  <c r="A35"/>
  <c r="L34"/>
  <c r="J34"/>
  <c r="I34"/>
  <c r="I46" s="1"/>
  <c r="H34"/>
  <c r="G34"/>
  <c r="F34"/>
  <c r="B26"/>
  <c r="A26"/>
  <c r="L25"/>
  <c r="I25"/>
  <c r="H25"/>
  <c r="G25"/>
  <c r="F25"/>
  <c r="B16"/>
  <c r="A16"/>
  <c r="L15"/>
  <c r="J15"/>
  <c r="I15"/>
  <c r="I26" s="1"/>
  <c r="H15"/>
  <c r="H26" s="1"/>
  <c r="G15"/>
  <c r="F15"/>
  <c r="L202" l="1"/>
  <c r="G202"/>
  <c r="G182"/>
  <c r="I182"/>
  <c r="L182"/>
  <c r="F182"/>
  <c r="H125"/>
  <c r="I125"/>
  <c r="I203" s="1"/>
  <c r="G125"/>
  <c r="L125"/>
  <c r="H106"/>
  <c r="J106"/>
  <c r="F106"/>
  <c r="H87"/>
  <c r="J87"/>
  <c r="L87"/>
  <c r="F87"/>
  <c r="L68"/>
  <c r="F68"/>
  <c r="G46"/>
  <c r="H46"/>
  <c r="J46"/>
  <c r="L46"/>
  <c r="F46"/>
  <c r="J26"/>
  <c r="G26"/>
  <c r="L26"/>
  <c r="F26"/>
  <c r="J68"/>
  <c r="H203" l="1"/>
  <c r="G203"/>
  <c r="L203"/>
  <c r="F203"/>
  <c r="J203"/>
</calcChain>
</file>

<file path=xl/sharedStrings.xml><?xml version="1.0" encoding="utf-8"?>
<sst xmlns="http://schemas.openxmlformats.org/spreadsheetml/2006/main" count="380" uniqueCount="125">
  <si>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</si>
  <si>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</si>
  <si>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</si>
  <si>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</si>
  <si>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</si>
  <si>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</si>
  <si>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</si>
  <si>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</si>
  <si>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</si>
  <si>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</si>
  <si>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</si>
  <si>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</si>
  <si>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</si>
  <si>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</si>
  <si>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</si>
  <si>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</si>
  <si>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</si>
  <si>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</si>
  <si>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</si>
  <si>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</si>
  <si>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</si>
  <si>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</si>
  <si>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</si>
  <si>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</si>
  <si>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</si>
  <si>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</si>
  <si>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</si>
  <si>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</si>
  <si>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</si>
  <si>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</si>
  <si>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</si>
  <si>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</si>
  <si>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</si>
  <si>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</si>
  <si>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</si>
  <si>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</si>
  <si>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</si>
  <si>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</si>
  <si>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</si>
  <si>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СОШ № 32 им. Д.Ф. Лавриненко  хутора Сладкого Лабинского района</t>
  </si>
  <si>
    <t>директор</t>
  </si>
  <si>
    <t>Коркоценко Ю.А.</t>
  </si>
  <si>
    <t>омлет натуральный</t>
  </si>
  <si>
    <t>зеленый горошек консервированный</t>
  </si>
  <si>
    <t>какао с молоком</t>
  </si>
  <si>
    <t>сыр порциями</t>
  </si>
  <si>
    <t xml:space="preserve">хлеб пшеничный </t>
  </si>
  <si>
    <t>хлеб ржаной</t>
  </si>
  <si>
    <t>яблоко свежее</t>
  </si>
  <si>
    <t>131/1</t>
  </si>
  <si>
    <t>12/1</t>
  </si>
  <si>
    <t>икра кабачковая</t>
  </si>
  <si>
    <t>борщ с картофелем</t>
  </si>
  <si>
    <t>плов из отварной говядины</t>
  </si>
  <si>
    <t>сок фруктовый</t>
  </si>
  <si>
    <t>хлеб пшеничный</t>
  </si>
  <si>
    <t>73/1</t>
  </si>
  <si>
    <t>11/1</t>
  </si>
  <si>
    <t xml:space="preserve">пудинг из творога запеченый </t>
  </si>
  <si>
    <t xml:space="preserve"> сгущенное молоко</t>
  </si>
  <si>
    <t>кофейный напиток с молоком</t>
  </si>
  <si>
    <t>кефир 2,5%(в индивидуальной промышленной упаковке)</t>
  </si>
  <si>
    <t>кисломол.</t>
  </si>
  <si>
    <t>386/1</t>
  </si>
  <si>
    <t>овощи натуральные соленые(огурец соленый)</t>
  </si>
  <si>
    <t>суп с крупой и томатом</t>
  </si>
  <si>
    <t>котлеты,рубленные из кур,запеченные с соусом молочным</t>
  </si>
  <si>
    <t>каша вязкая пшенная</t>
  </si>
  <si>
    <t>чай черный с сахаром</t>
  </si>
  <si>
    <t>банан свежий</t>
  </si>
  <si>
    <t>шницель натуральный рубленный</t>
  </si>
  <si>
    <t>макаронные изделия отварные совощами</t>
  </si>
  <si>
    <t>чай с лимоном</t>
  </si>
  <si>
    <t>салат из свеклы с огурцами солеными</t>
  </si>
  <si>
    <t>кондитерское изделие(печенье промышленного производства)</t>
  </si>
  <si>
    <t>пром</t>
  </si>
  <si>
    <t>салат из квашенной капусты</t>
  </si>
  <si>
    <t>суп картофельный с бобовыми</t>
  </si>
  <si>
    <t>гуляш из говядины</t>
  </si>
  <si>
    <t>каша вязкая (гречневая)</t>
  </si>
  <si>
    <t>кисель из сока плодового</t>
  </si>
  <si>
    <t>кефир 2,5% (в индивидуальной промышленной упаковке)</t>
  </si>
  <si>
    <t>запеканка картофельная с мясом</t>
  </si>
  <si>
    <t>фруктовый чай(с яблоком)</t>
  </si>
  <si>
    <t>377/1</t>
  </si>
  <si>
    <t>салат "Витаминный"(яблоко свежее,капуста,морковь)</t>
  </si>
  <si>
    <t>рассольник</t>
  </si>
  <si>
    <t>голубцы ленивые</t>
  </si>
  <si>
    <t>каша вязкая (ячневая)</t>
  </si>
  <si>
    <t>напиток из плодов шиповника</t>
  </si>
  <si>
    <t>котлета рыбная</t>
  </si>
  <si>
    <t>каша рисовая с морковью</t>
  </si>
  <si>
    <t xml:space="preserve">зеленый горошек консервированный </t>
  </si>
  <si>
    <t>овощи натуральные соленые (помидор соленый)</t>
  </si>
  <si>
    <t>щи из квашенной капусты с картофелем</t>
  </si>
  <si>
    <t>рагу изптицы</t>
  </si>
  <si>
    <t>пирог "южный"</t>
  </si>
  <si>
    <t>каша манная молочная</t>
  </si>
  <si>
    <t>банан  свежий</t>
  </si>
  <si>
    <t>салат из свеклы отварной</t>
  </si>
  <si>
    <t>суп из овощей со сметаной</t>
  </si>
  <si>
    <t>фруктовый чай( с яблоком)</t>
  </si>
  <si>
    <t>856, 26</t>
  </si>
  <si>
    <t>рагу из птицы</t>
  </si>
  <si>
    <t>салат из белокочанной капусты</t>
  </si>
  <si>
    <t>Хлеб пшеничный</t>
  </si>
  <si>
    <t>Хлеб ржаной</t>
  </si>
  <si>
    <t>борщ с капустой и картофелем</t>
  </si>
  <si>
    <t>шницель рыбный натуральный</t>
  </si>
  <si>
    <t xml:space="preserve">компот из яблок </t>
  </si>
  <si>
    <t xml:space="preserve">Гуляш из говядины </t>
  </si>
  <si>
    <t>суп-лапша домашняя</t>
  </si>
  <si>
    <t>котлеты мясо-картофельные по-хлыновски</t>
  </si>
  <si>
    <t>капуста тушеная</t>
  </si>
  <si>
    <t>компот из смеси сухофруктов</t>
  </si>
  <si>
    <t>113/1</t>
  </si>
  <si>
    <t>зразы рыбные рубленные</t>
  </si>
  <si>
    <t>картофель отварной</t>
  </si>
  <si>
    <t>салат "витаминный"(яблоко свежее, капуста, морковь)</t>
  </si>
  <si>
    <t>фрикадельки из кур</t>
  </si>
  <si>
    <t>макароны отварные с овощами</t>
  </si>
  <si>
    <t>кефир 2,5% индивидуальной промышленной упаковке)</t>
  </si>
  <si>
    <t>салат из моркови с яблоком</t>
  </si>
  <si>
    <t>суп картофельный с клецками</t>
  </si>
  <si>
    <t>тефтели рыбные тушеные в соусе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</si>
</sst>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2" fontId="14" fillId="0" borderId="0" xfId="0" applyNumberFormat="1" applyFont="1"/>
    <xf numFmtId="2" fontId="15" fillId="0" borderId="0" xfId="0" applyNumberFormat="1" applyFont="1"/>
    <xf numFmtId="0" fontId="16" fillId="0" borderId="2" xfId="0" applyFont="1" applyFill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0" fontId="17" fillId="0" borderId="2" xfId="0" applyFont="1" applyFill="1" applyBorder="1" applyAlignment="1">
      <alignment horizontal="right" vertical="top" wrapText="1"/>
    </xf>
    <xf numFmtId="49" fontId="16" fillId="0" borderId="2" xfId="0" applyNumberFormat="1" applyFont="1" applyFill="1" applyBorder="1" applyAlignment="1">
      <alignment horizontal="right" vertical="top" wrapText="1"/>
    </xf>
    <xf numFmtId="2" fontId="0" fillId="4" borderId="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14" fillId="4" borderId="4" xfId="0" applyNumberFormat="1" applyFont="1" applyFill="1" applyBorder="1" applyProtection="1">
      <protection locked="0"/>
    </xf>
    <xf numFmtId="0" fontId="13" fillId="0" borderId="2" xfId="0" applyFont="1" applyBorder="1" applyAlignment="1">
      <alignment horizontal="right" vertical="top" wrapText="1"/>
    </xf>
    <xf numFmtId="0" fontId="0" fillId="4" borderId="14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0" fontId="0" fillId="4" borderId="14" xfId="0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3" fillId="0" borderId="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164" fontId="2" fillId="4" borderId="3" xfId="1" applyNumberFormat="1" applyFont="1" applyFill="1" applyBorder="1" applyProtection="1">
      <protection locked="0"/>
    </xf>
    <xf numFmtId="164" fontId="1" fillId="4" borderId="2" xfId="1" applyNumberFormat="1" applyFon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64" fontId="1" fillId="0" borderId="2" xfId="1" applyNumberFormat="1" applyFont="1" applyBorder="1"/>
    <xf numFmtId="2" fontId="0" fillId="0" borderId="2" xfId="0" applyNumberFormat="1" applyBorder="1"/>
    <xf numFmtId="0" fontId="3" fillId="0" borderId="2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0" fillId="4" borderId="3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2" fontId="2" fillId="4" borderId="5" xfId="0" applyNumberFormat="1" applyFont="1" applyFill="1" applyBorder="1" applyProtection="1">
      <protection locked="0"/>
    </xf>
    <xf numFmtId="2" fontId="1" fillId="0" borderId="2" xfId="0" applyNumberFormat="1" applyFont="1" applyBorder="1"/>
    <xf numFmtId="2" fontId="13" fillId="0" borderId="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2" sqref="N2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7">
        <v>160</v>
      </c>
      <c r="G6" s="62">
        <v>14.86</v>
      </c>
      <c r="H6" s="62">
        <v>20.48</v>
      </c>
      <c r="I6" s="62">
        <v>2.81</v>
      </c>
      <c r="J6" s="62">
        <v>308.95999999999998</v>
      </c>
      <c r="K6" s="67">
        <v>210</v>
      </c>
      <c r="L6" s="59">
        <v>43</v>
      </c>
    </row>
    <row r="7" spans="1:12" ht="15.75">
      <c r="A7" s="23"/>
      <c r="B7" s="15"/>
      <c r="C7" s="11"/>
      <c r="D7" s="6"/>
      <c r="E7" s="56" t="s">
        <v>43</v>
      </c>
      <c r="F7" s="58">
        <v>60</v>
      </c>
      <c r="G7" s="62">
        <v>3.4</v>
      </c>
      <c r="H7" s="63">
        <v>2.5</v>
      </c>
      <c r="I7" s="63">
        <v>7.7</v>
      </c>
      <c r="J7" s="66">
        <v>66.900000000000006</v>
      </c>
      <c r="K7" s="68" t="s">
        <v>49</v>
      </c>
      <c r="L7" s="60">
        <v>10.02</v>
      </c>
    </row>
    <row r="8" spans="1:12" ht="15.75">
      <c r="A8" s="23"/>
      <c r="B8" s="15"/>
      <c r="C8" s="11"/>
      <c r="D8" s="6"/>
      <c r="E8" s="56" t="s">
        <v>45</v>
      </c>
      <c r="F8" s="58">
        <v>15</v>
      </c>
      <c r="G8" s="41">
        <v>3.9</v>
      </c>
      <c r="H8" s="41">
        <v>3.99</v>
      </c>
      <c r="I8" s="41">
        <v>0</v>
      </c>
      <c r="J8" s="65">
        <v>51.51</v>
      </c>
      <c r="K8" s="68">
        <v>15</v>
      </c>
      <c r="L8" s="60">
        <v>10</v>
      </c>
    </row>
    <row r="9" spans="1:12" ht="15.75">
      <c r="A9" s="23"/>
      <c r="B9" s="15"/>
      <c r="C9" s="11"/>
      <c r="D9" s="7" t="s">
        <v>22</v>
      </c>
      <c r="E9" s="55" t="s">
        <v>44</v>
      </c>
      <c r="F9" s="57">
        <v>200</v>
      </c>
      <c r="G9" s="62">
        <v>4.08</v>
      </c>
      <c r="H9" s="62">
        <v>3.54</v>
      </c>
      <c r="I9" s="62">
        <v>17.579999999999998</v>
      </c>
      <c r="J9" s="62">
        <v>118.52</v>
      </c>
      <c r="K9" s="69">
        <v>382</v>
      </c>
      <c r="L9" s="60">
        <v>12</v>
      </c>
    </row>
    <row r="10" spans="1:12" ht="15.75">
      <c r="A10" s="23"/>
      <c r="B10" s="15"/>
      <c r="C10" s="11"/>
      <c r="D10" s="7" t="s">
        <v>23</v>
      </c>
      <c r="E10" s="55" t="s">
        <v>46</v>
      </c>
      <c r="F10" s="57">
        <v>25</v>
      </c>
      <c r="G10" s="62">
        <v>1.49</v>
      </c>
      <c r="H10" s="62">
        <v>0.18</v>
      </c>
      <c r="I10" s="62">
        <v>10.54</v>
      </c>
      <c r="J10" s="62">
        <v>55.81</v>
      </c>
      <c r="K10" s="67" t="s">
        <v>75</v>
      </c>
      <c r="L10" s="60">
        <v>2</v>
      </c>
    </row>
    <row r="11" spans="1:12" ht="16.5" thickBot="1">
      <c r="A11" s="23"/>
      <c r="B11" s="15"/>
      <c r="C11" s="11"/>
      <c r="D11" s="7"/>
      <c r="E11" s="56" t="s">
        <v>47</v>
      </c>
      <c r="F11" s="57">
        <v>25</v>
      </c>
      <c r="G11" s="62">
        <v>1.4</v>
      </c>
      <c r="H11" s="62">
        <v>0.28000000000000003</v>
      </c>
      <c r="I11" s="62">
        <v>11.35</v>
      </c>
      <c r="J11" s="62">
        <v>50.52</v>
      </c>
      <c r="K11" s="70" t="s">
        <v>50</v>
      </c>
      <c r="L11" s="61">
        <v>2.5</v>
      </c>
    </row>
    <row r="12" spans="1:12" ht="15.75">
      <c r="A12" s="23"/>
      <c r="B12" s="15"/>
      <c r="C12" s="11"/>
      <c r="D12" s="7" t="s">
        <v>24</v>
      </c>
      <c r="E12" s="55" t="s">
        <v>48</v>
      </c>
      <c r="F12" s="57">
        <v>120</v>
      </c>
      <c r="G12" s="62">
        <v>0.5</v>
      </c>
      <c r="H12" s="62">
        <v>0.5</v>
      </c>
      <c r="I12" s="62">
        <v>12.25</v>
      </c>
      <c r="J12" s="62">
        <v>55.5</v>
      </c>
      <c r="K12" s="67">
        <v>338</v>
      </c>
      <c r="L12" s="60">
        <v>10</v>
      </c>
    </row>
    <row r="13" spans="1:12" ht="1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4"/>
      <c r="B15" s="17"/>
      <c r="C15" s="8"/>
      <c r="D15" s="18" t="s">
        <v>33</v>
      </c>
      <c r="E15" s="9"/>
      <c r="F15" s="19">
        <f>SUM(F6:F14)</f>
        <v>605</v>
      </c>
      <c r="G15" s="19">
        <f>SUM(G6:G14)</f>
        <v>29.629999999999992</v>
      </c>
      <c r="H15" s="19">
        <f t="shared" ref="H15:J15" si="0">SUM(H6:H14)</f>
        <v>31.47</v>
      </c>
      <c r="I15" s="19">
        <f t="shared" si="0"/>
        <v>62.23</v>
      </c>
      <c r="J15" s="19">
        <f t="shared" si="0"/>
        <v>707.72</v>
      </c>
      <c r="K15" s="25"/>
      <c r="L15" s="19">
        <f t="shared" ref="L15" si="1">SUM(L6:L14)</f>
        <v>89.52</v>
      </c>
    </row>
    <row r="16" spans="1:12" ht="15.7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56" t="s">
        <v>51</v>
      </c>
      <c r="F16" s="58">
        <v>60</v>
      </c>
      <c r="G16" s="63">
        <v>1.01</v>
      </c>
      <c r="H16" s="63">
        <v>0.05</v>
      </c>
      <c r="I16" s="63">
        <v>12.57</v>
      </c>
      <c r="J16" s="73">
        <v>53.57</v>
      </c>
      <c r="K16" s="74" t="s">
        <v>56</v>
      </c>
      <c r="L16">
        <v>10.02</v>
      </c>
    </row>
    <row r="17" spans="1:12" ht="15.75">
      <c r="A17" s="23"/>
      <c r="B17" s="15"/>
      <c r="C17" s="11"/>
      <c r="D17" s="7" t="s">
        <v>27</v>
      </c>
      <c r="E17" s="56" t="s">
        <v>52</v>
      </c>
      <c r="F17" s="58">
        <v>200</v>
      </c>
      <c r="G17" s="63">
        <v>2</v>
      </c>
      <c r="H17" s="63">
        <v>6.5</v>
      </c>
      <c r="I17" s="63">
        <v>13.44</v>
      </c>
      <c r="J17" s="63">
        <v>120.26</v>
      </c>
      <c r="K17" s="68">
        <v>83</v>
      </c>
      <c r="L17" s="60">
        <v>9.5</v>
      </c>
    </row>
    <row r="18" spans="1:12" ht="15.75">
      <c r="A18" s="23"/>
      <c r="B18" s="15"/>
      <c r="C18" s="11"/>
      <c r="D18" s="7" t="s">
        <v>28</v>
      </c>
      <c r="E18" s="56" t="s">
        <v>53</v>
      </c>
      <c r="F18" s="58">
        <v>180</v>
      </c>
      <c r="G18" s="63">
        <v>18.36</v>
      </c>
      <c r="H18" s="63">
        <v>17.190000000000001</v>
      </c>
      <c r="I18" s="63">
        <v>29.2</v>
      </c>
      <c r="J18" s="63">
        <v>356.4</v>
      </c>
      <c r="K18" s="68">
        <v>244</v>
      </c>
      <c r="L18" s="60">
        <v>42.7</v>
      </c>
    </row>
    <row r="19" spans="1:12" ht="15.75">
      <c r="A19" s="23"/>
      <c r="B19" s="15"/>
      <c r="C19" s="11"/>
      <c r="D19" s="7" t="s">
        <v>29</v>
      </c>
      <c r="E19" s="40"/>
      <c r="F19" s="58"/>
      <c r="G19" s="63"/>
      <c r="H19" s="63"/>
      <c r="I19" s="63"/>
      <c r="J19" s="62"/>
      <c r="K19" s="68"/>
      <c r="L19" s="60"/>
    </row>
    <row r="20" spans="1:12" ht="15.75">
      <c r="A20" s="23"/>
      <c r="B20" s="15"/>
      <c r="C20" s="11"/>
      <c r="D20" s="7" t="s">
        <v>30</v>
      </c>
      <c r="E20" s="55" t="s">
        <v>54</v>
      </c>
      <c r="F20" s="57">
        <v>200</v>
      </c>
      <c r="G20" s="62">
        <v>1</v>
      </c>
      <c r="H20" s="62">
        <v>0.2</v>
      </c>
      <c r="I20" s="62">
        <v>20.2</v>
      </c>
      <c r="J20" s="62">
        <v>84.8</v>
      </c>
      <c r="K20" s="67">
        <v>389</v>
      </c>
      <c r="L20" s="60">
        <v>10</v>
      </c>
    </row>
    <row r="21" spans="1:12" ht="15.75">
      <c r="A21" s="23"/>
      <c r="B21" s="15"/>
      <c r="C21" s="11"/>
      <c r="D21" s="7" t="s">
        <v>31</v>
      </c>
      <c r="E21" s="55" t="s">
        <v>55</v>
      </c>
      <c r="F21" s="57">
        <v>40</v>
      </c>
      <c r="G21" s="62">
        <v>2.38</v>
      </c>
      <c r="H21" s="62">
        <v>0.28999999999999998</v>
      </c>
      <c r="I21" s="62">
        <v>16.86</v>
      </c>
      <c r="J21" s="62">
        <v>89.3</v>
      </c>
      <c r="K21" s="70" t="s">
        <v>57</v>
      </c>
      <c r="L21" s="60">
        <v>2.5</v>
      </c>
    </row>
    <row r="22" spans="1:12" ht="15.75">
      <c r="A22" s="23"/>
      <c r="B22" s="15"/>
      <c r="C22" s="11"/>
      <c r="D22" s="7" t="s">
        <v>32</v>
      </c>
      <c r="E22" s="56" t="s">
        <v>47</v>
      </c>
      <c r="F22" s="57">
        <v>40</v>
      </c>
      <c r="G22" s="63">
        <v>2.2400000000000002</v>
      </c>
      <c r="H22" s="63">
        <v>0.45</v>
      </c>
      <c r="I22" s="63">
        <v>18.16</v>
      </c>
      <c r="J22" s="62">
        <v>80.83</v>
      </c>
      <c r="K22" s="70" t="s">
        <v>50</v>
      </c>
      <c r="L22" s="71">
        <v>3</v>
      </c>
    </row>
    <row r="23" spans="1:12" ht="1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>
      <c r="A24" s="23"/>
      <c r="B24" s="15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>
      <c r="A25" s="24"/>
      <c r="B25" s="17"/>
      <c r="C25" s="8"/>
      <c r="D25" s="18" t="s">
        <v>33</v>
      </c>
      <c r="E25" s="9"/>
      <c r="F25" s="19">
        <f>SUM(F16:F24)</f>
        <v>720</v>
      </c>
      <c r="G25" s="19">
        <f t="shared" ref="G25:J25" si="2">SUM(G16:G24)</f>
        <v>26.989999999999995</v>
      </c>
      <c r="H25" s="19">
        <f t="shared" si="2"/>
        <v>24.68</v>
      </c>
      <c r="I25" s="19">
        <f t="shared" si="2"/>
        <v>110.42999999999999</v>
      </c>
      <c r="J25" s="19"/>
      <c r="K25" s="25"/>
      <c r="L25" s="19">
        <f t="shared" ref="L25" si="3">SUM(L16:L24)</f>
        <v>77.72</v>
      </c>
    </row>
    <row r="26" spans="1:12" ht="15.75" thickBot="1">
      <c r="A26" s="29">
        <f>A6</f>
        <v>1</v>
      </c>
      <c r="B26" s="30">
        <f>B6</f>
        <v>1</v>
      </c>
      <c r="C26" s="52" t="s">
        <v>4</v>
      </c>
      <c r="D26" s="53"/>
      <c r="E26" s="31"/>
      <c r="F26" s="32">
        <f>F15+F25</f>
        <v>1325</v>
      </c>
      <c r="G26" s="32">
        <f t="shared" ref="G26:J26" si="4">G15+G25</f>
        <v>56.61999999999999</v>
      </c>
      <c r="H26" s="32">
        <f t="shared" si="4"/>
        <v>56.15</v>
      </c>
      <c r="I26" s="32">
        <f t="shared" si="4"/>
        <v>172.66</v>
      </c>
      <c r="J26" s="32">
        <f t="shared" si="4"/>
        <v>707.72</v>
      </c>
      <c r="K26" s="32"/>
      <c r="L26" s="32">
        <f t="shared" ref="L26" si="5">L15+L25</f>
        <v>167.24</v>
      </c>
    </row>
    <row r="27" spans="1:12" ht="15.75">
      <c r="A27" s="14">
        <v>1</v>
      </c>
      <c r="B27" s="15">
        <v>2</v>
      </c>
      <c r="C27" s="22" t="s">
        <v>20</v>
      </c>
      <c r="D27" s="5" t="s">
        <v>21</v>
      </c>
      <c r="E27" s="55" t="s">
        <v>58</v>
      </c>
      <c r="F27" s="57">
        <v>160</v>
      </c>
      <c r="G27" s="62">
        <v>13.2</v>
      </c>
      <c r="H27" s="62">
        <v>13.92</v>
      </c>
      <c r="I27" s="62">
        <v>21.2</v>
      </c>
      <c r="J27" s="62">
        <v>241.88</v>
      </c>
      <c r="K27" s="67">
        <v>222</v>
      </c>
      <c r="L27" s="39">
        <v>50.5</v>
      </c>
    </row>
    <row r="28" spans="1:12" ht="15.75">
      <c r="A28" s="14"/>
      <c r="B28" s="15"/>
      <c r="C28" s="11"/>
      <c r="D28" s="6"/>
      <c r="E28" s="40" t="s">
        <v>59</v>
      </c>
      <c r="F28" s="41">
        <v>30</v>
      </c>
      <c r="G28" s="62">
        <v>4.5</v>
      </c>
      <c r="H28" s="62">
        <v>7.5</v>
      </c>
      <c r="I28" s="62">
        <v>23.76</v>
      </c>
      <c r="J28" s="101">
        <v>63.54</v>
      </c>
      <c r="K28" s="42"/>
      <c r="L28" s="41">
        <v>9</v>
      </c>
    </row>
    <row r="29" spans="1:12" ht="15.75">
      <c r="A29" s="14"/>
      <c r="B29" s="15"/>
      <c r="C29" s="11"/>
      <c r="D29" s="7" t="s">
        <v>22</v>
      </c>
      <c r="E29" s="55" t="s">
        <v>60</v>
      </c>
      <c r="F29" s="57">
        <v>200</v>
      </c>
      <c r="G29" s="62">
        <v>2.79</v>
      </c>
      <c r="H29" s="62">
        <v>3.19</v>
      </c>
      <c r="I29" s="62">
        <v>19.71</v>
      </c>
      <c r="J29" s="62">
        <v>118.69</v>
      </c>
      <c r="K29" s="69">
        <v>379</v>
      </c>
      <c r="L29" s="60">
        <v>12</v>
      </c>
    </row>
    <row r="30" spans="1:12" ht="15.75">
      <c r="A30" s="14"/>
      <c r="B30" s="15"/>
      <c r="C30" s="11"/>
      <c r="D30" s="7" t="s">
        <v>23</v>
      </c>
      <c r="E30" s="55" t="s">
        <v>55</v>
      </c>
      <c r="F30" s="57">
        <v>40</v>
      </c>
      <c r="G30" s="62">
        <v>2.38</v>
      </c>
      <c r="H30" s="62">
        <v>0.28999999999999998</v>
      </c>
      <c r="I30" s="62">
        <v>16.86</v>
      </c>
      <c r="J30" s="62">
        <v>89.3</v>
      </c>
      <c r="K30" s="70" t="s">
        <v>57</v>
      </c>
      <c r="L30" s="60">
        <v>2.5</v>
      </c>
    </row>
    <row r="31" spans="1:12" ht="15.75" thickBot="1">
      <c r="A31" s="14"/>
      <c r="B31" s="15"/>
      <c r="C31" s="11"/>
      <c r="D31" s="7" t="s">
        <v>24</v>
      </c>
      <c r="E31" s="40"/>
      <c r="F31" s="41"/>
      <c r="G31" s="41"/>
      <c r="H31" s="41"/>
      <c r="I31" s="41"/>
      <c r="J31" s="41"/>
      <c r="K31" s="42"/>
      <c r="L31" s="41"/>
    </row>
    <row r="32" spans="1:12" ht="30">
      <c r="A32" s="14"/>
      <c r="B32" s="15"/>
      <c r="C32" s="11"/>
      <c r="D32" s="76" t="s">
        <v>62</v>
      </c>
      <c r="E32" s="75" t="s">
        <v>61</v>
      </c>
      <c r="F32" s="77">
        <v>200</v>
      </c>
      <c r="G32" s="78">
        <v>6</v>
      </c>
      <c r="H32" s="78">
        <v>6.4</v>
      </c>
      <c r="I32" s="80">
        <v>8.2100000000000009</v>
      </c>
      <c r="J32" s="78">
        <v>114.4</v>
      </c>
      <c r="K32" s="79" t="s">
        <v>63</v>
      </c>
      <c r="L32" s="78">
        <v>24.5</v>
      </c>
    </row>
    <row r="33" spans="1:12" ht="15">
      <c r="A33" s="14"/>
      <c r="B33" s="15"/>
      <c r="C33" s="11"/>
      <c r="D33" s="6"/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6"/>
      <c r="B34" s="17"/>
      <c r="C34" s="8"/>
      <c r="D34" s="18" t="s">
        <v>33</v>
      </c>
      <c r="E34" s="9"/>
      <c r="F34" s="19">
        <f>SUM(F27:F33)</f>
        <v>630</v>
      </c>
      <c r="G34" s="19">
        <f t="shared" ref="G34" si="6">SUM(G27:G33)</f>
        <v>28.869999999999997</v>
      </c>
      <c r="H34" s="19">
        <f t="shared" ref="H34" si="7">SUM(H27:H33)</f>
        <v>31.300000000000004</v>
      </c>
      <c r="I34" s="19">
        <f t="shared" ref="I34" si="8">SUM(I27:I33)</f>
        <v>89.740000000000009</v>
      </c>
      <c r="J34" s="19">
        <f t="shared" ref="J34:L34" si="9">SUM(J27:J33)</f>
        <v>627.80999999999995</v>
      </c>
      <c r="K34" s="25"/>
      <c r="L34" s="19">
        <f t="shared" si="9"/>
        <v>98.5</v>
      </c>
    </row>
    <row r="35" spans="1:12" ht="15.75">
      <c r="A35" s="13">
        <f>A27</f>
        <v>1</v>
      </c>
      <c r="B35" s="13">
        <f>B27</f>
        <v>2</v>
      </c>
      <c r="C35" s="10" t="s">
        <v>25</v>
      </c>
      <c r="D35" s="7" t="s">
        <v>26</v>
      </c>
      <c r="E35" s="56" t="s">
        <v>64</v>
      </c>
      <c r="F35" s="58">
        <v>60</v>
      </c>
      <c r="G35" s="63">
        <v>0.48</v>
      </c>
      <c r="H35" s="63">
        <v>0.06</v>
      </c>
      <c r="I35" s="63">
        <v>1.02</v>
      </c>
      <c r="J35" s="72">
        <v>6</v>
      </c>
      <c r="K35" s="74">
        <v>70</v>
      </c>
      <c r="L35">
        <v>10.02</v>
      </c>
    </row>
    <row r="36" spans="1:12" ht="15.75">
      <c r="A36" s="14"/>
      <c r="B36" s="15"/>
      <c r="C36" s="11"/>
      <c r="D36" s="7" t="s">
        <v>27</v>
      </c>
      <c r="E36" s="56" t="s">
        <v>65</v>
      </c>
      <c r="F36" s="58">
        <v>200</v>
      </c>
      <c r="G36" s="63">
        <v>1.1000000000000001</v>
      </c>
      <c r="H36" s="63">
        <v>4.79</v>
      </c>
      <c r="I36" s="63">
        <v>4.88</v>
      </c>
      <c r="J36" s="63">
        <v>67.03</v>
      </c>
      <c r="K36" s="68">
        <v>116</v>
      </c>
      <c r="L36" s="60">
        <v>9.5</v>
      </c>
    </row>
    <row r="37" spans="1:12" ht="31.5">
      <c r="A37" s="14"/>
      <c r="B37" s="15"/>
      <c r="C37" s="11"/>
      <c r="D37" s="7" t="s">
        <v>28</v>
      </c>
      <c r="E37" s="56" t="s">
        <v>66</v>
      </c>
      <c r="F37" s="58">
        <v>90</v>
      </c>
      <c r="G37" s="63">
        <v>9.0500000000000007</v>
      </c>
      <c r="H37" s="63">
        <v>10.199999999999999</v>
      </c>
      <c r="I37" s="63">
        <v>10.69</v>
      </c>
      <c r="J37" s="63">
        <v>170.76</v>
      </c>
      <c r="K37" s="68">
        <v>296</v>
      </c>
      <c r="L37" s="60">
        <v>32.5</v>
      </c>
    </row>
    <row r="38" spans="1:12" ht="15.75">
      <c r="A38" s="14"/>
      <c r="B38" s="15"/>
      <c r="C38" s="11"/>
      <c r="D38" s="7" t="s">
        <v>29</v>
      </c>
      <c r="E38" s="56" t="s">
        <v>67</v>
      </c>
      <c r="F38" s="58">
        <v>150</v>
      </c>
      <c r="G38" s="63">
        <v>4.9400000000000004</v>
      </c>
      <c r="H38" s="63">
        <v>7.89</v>
      </c>
      <c r="I38" s="63">
        <v>32.18</v>
      </c>
      <c r="J38" s="62">
        <v>219</v>
      </c>
      <c r="K38" s="68">
        <v>303</v>
      </c>
      <c r="L38" s="60">
        <v>15</v>
      </c>
    </row>
    <row r="39" spans="1:12" ht="15.75">
      <c r="A39" s="14"/>
      <c r="B39" s="15"/>
      <c r="C39" s="11"/>
      <c r="D39" s="7" t="s">
        <v>30</v>
      </c>
      <c r="E39" s="55" t="s">
        <v>68</v>
      </c>
      <c r="F39" s="57">
        <v>200</v>
      </c>
      <c r="G39" s="62">
        <v>7.0000000000000007E-2</v>
      </c>
      <c r="H39" s="62">
        <v>0.02</v>
      </c>
      <c r="I39" s="62">
        <v>15</v>
      </c>
      <c r="J39" s="62">
        <v>60.46</v>
      </c>
      <c r="K39" s="67">
        <v>376</v>
      </c>
      <c r="L39" s="60">
        <v>4.5</v>
      </c>
    </row>
    <row r="40" spans="1:12" ht="15.75">
      <c r="A40" s="14"/>
      <c r="B40" s="15"/>
      <c r="C40" s="11"/>
      <c r="D40" s="7"/>
      <c r="E40" s="55" t="s">
        <v>45</v>
      </c>
      <c r="F40" s="41">
        <v>30</v>
      </c>
      <c r="G40" s="41">
        <v>7.8</v>
      </c>
      <c r="H40" s="41">
        <v>7.98</v>
      </c>
      <c r="I40" s="41"/>
      <c r="J40" s="41">
        <v>103.02</v>
      </c>
      <c r="K40" s="42"/>
      <c r="L40" s="41">
        <v>20</v>
      </c>
    </row>
    <row r="41" spans="1:12" ht="15.75">
      <c r="A41" s="14"/>
      <c r="B41" s="15"/>
      <c r="C41" s="11"/>
      <c r="D41" s="7" t="s">
        <v>31</v>
      </c>
      <c r="E41" s="55" t="s">
        <v>46</v>
      </c>
      <c r="F41" s="57">
        <v>40</v>
      </c>
      <c r="G41" s="62">
        <v>2.38</v>
      </c>
      <c r="H41" s="62">
        <v>0.28999999999999998</v>
      </c>
      <c r="I41" s="62">
        <v>16.86</v>
      </c>
      <c r="J41" s="62">
        <v>89.3</v>
      </c>
      <c r="K41" s="70" t="s">
        <v>57</v>
      </c>
      <c r="L41" s="60">
        <v>2.5</v>
      </c>
    </row>
    <row r="42" spans="1:12" ht="15.75">
      <c r="A42" s="14"/>
      <c r="B42" s="15"/>
      <c r="C42" s="11"/>
      <c r="D42" s="7" t="s">
        <v>32</v>
      </c>
      <c r="E42" s="56" t="s">
        <v>47</v>
      </c>
      <c r="F42" s="57">
        <v>40</v>
      </c>
      <c r="G42" s="63">
        <v>2.2400000000000002</v>
      </c>
      <c r="H42" s="63">
        <v>0.45</v>
      </c>
      <c r="I42" s="63">
        <v>18.16</v>
      </c>
      <c r="J42" s="62">
        <v>80.83</v>
      </c>
      <c r="K42" s="70" t="s">
        <v>50</v>
      </c>
      <c r="L42" s="71">
        <v>3</v>
      </c>
    </row>
    <row r="43" spans="1:12" ht="15">
      <c r="A43" s="14"/>
      <c r="B43" s="15"/>
      <c r="C43" s="11"/>
      <c r="D43" s="76" t="s">
        <v>24</v>
      </c>
      <c r="E43" s="10" t="s">
        <v>69</v>
      </c>
      <c r="F43" s="10">
        <v>120</v>
      </c>
      <c r="G43" s="10">
        <v>1.8</v>
      </c>
      <c r="H43" s="10">
        <v>1.8</v>
      </c>
      <c r="I43" s="10">
        <v>25.2</v>
      </c>
      <c r="J43" s="10">
        <v>115.2</v>
      </c>
      <c r="K43" s="42"/>
      <c r="L43" s="71">
        <v>20</v>
      </c>
    </row>
    <row r="44" spans="1:12" ht="15">
      <c r="A44" s="14"/>
      <c r="B44" s="15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>
      <c r="A45" s="16"/>
      <c r="B45" s="17"/>
      <c r="C45" s="8"/>
      <c r="D45" s="18" t="s">
        <v>33</v>
      </c>
      <c r="E45" s="9"/>
      <c r="F45" s="19">
        <f>SUM(F35:F44)</f>
        <v>930</v>
      </c>
      <c r="G45" s="19">
        <f t="shared" ref="G45" si="10">SUM(G35:G44)</f>
        <v>29.860000000000003</v>
      </c>
      <c r="H45" s="19">
        <f t="shared" ref="H45" si="11">SUM(H35:H44)</f>
        <v>33.479999999999997</v>
      </c>
      <c r="I45" s="19">
        <f t="shared" ref="I45" si="12">SUM(I35:I44)</f>
        <v>123.99</v>
      </c>
      <c r="J45" s="19">
        <f t="shared" ref="J45:L45" si="13">SUM(J35:J44)</f>
        <v>911.6</v>
      </c>
      <c r="K45" s="25"/>
      <c r="L45" s="19">
        <f t="shared" si="13"/>
        <v>117.02</v>
      </c>
    </row>
    <row r="46" spans="1:12" ht="15.75" customHeight="1" thickBot="1">
      <c r="A46" s="33">
        <f>A27</f>
        <v>1</v>
      </c>
      <c r="B46" s="33">
        <f>B27</f>
        <v>2</v>
      </c>
      <c r="C46" s="52" t="s">
        <v>4</v>
      </c>
      <c r="D46" s="53"/>
      <c r="E46" s="31"/>
      <c r="F46" s="32">
        <f>F34+F45</f>
        <v>1560</v>
      </c>
      <c r="G46" s="32">
        <f t="shared" ref="G46" si="14">G34+G45</f>
        <v>58.730000000000004</v>
      </c>
      <c r="H46" s="32">
        <f t="shared" ref="H46" si="15">H34+H45</f>
        <v>64.78</v>
      </c>
      <c r="I46" s="32">
        <f t="shared" ref="I46" si="16">I34+I45</f>
        <v>213.73000000000002</v>
      </c>
      <c r="J46" s="32">
        <f t="shared" ref="J46:L46" si="17">J34+J45</f>
        <v>1539.4099999999999</v>
      </c>
      <c r="K46" s="32"/>
      <c r="L46" s="32">
        <f t="shared" si="17"/>
        <v>215.51999999999998</v>
      </c>
    </row>
    <row r="47" spans="1:12" ht="15.75">
      <c r="A47" s="20">
        <v>1</v>
      </c>
      <c r="B47" s="21">
        <v>3</v>
      </c>
      <c r="C47" s="22" t="s">
        <v>20</v>
      </c>
      <c r="D47" s="5" t="s">
        <v>21</v>
      </c>
      <c r="E47" s="55" t="s">
        <v>70</v>
      </c>
      <c r="F47" s="57">
        <v>90</v>
      </c>
      <c r="G47" s="62">
        <v>15.55</v>
      </c>
      <c r="H47" s="62">
        <v>18.670000000000002</v>
      </c>
      <c r="I47" s="62">
        <v>8.06</v>
      </c>
      <c r="J47" s="62">
        <v>191.86</v>
      </c>
      <c r="K47" s="67">
        <v>267</v>
      </c>
      <c r="L47" s="60">
        <v>32.5</v>
      </c>
    </row>
    <row r="48" spans="1:12" ht="16.5" thickBot="1">
      <c r="A48" s="23"/>
      <c r="B48" s="15"/>
      <c r="C48" s="11"/>
      <c r="D48" s="6"/>
      <c r="E48" s="56" t="s">
        <v>71</v>
      </c>
      <c r="F48" s="58">
        <v>170</v>
      </c>
      <c r="G48" s="62">
        <v>0.65</v>
      </c>
      <c r="H48" s="63">
        <v>5.19</v>
      </c>
      <c r="I48" s="63">
        <v>26.62</v>
      </c>
      <c r="J48" s="64">
        <v>172.5</v>
      </c>
      <c r="K48" s="68">
        <v>205</v>
      </c>
      <c r="L48" s="60">
        <v>15</v>
      </c>
    </row>
    <row r="49" spans="1:12" ht="15.75">
      <c r="A49" s="23"/>
      <c r="B49" s="15"/>
      <c r="C49" s="11"/>
      <c r="D49" s="76" t="s">
        <v>26</v>
      </c>
      <c r="E49" s="56" t="s">
        <v>73</v>
      </c>
      <c r="F49" s="58">
        <v>60</v>
      </c>
      <c r="G49" s="62">
        <v>0.7</v>
      </c>
      <c r="H49" s="63">
        <v>1</v>
      </c>
      <c r="I49" s="63">
        <v>2.6</v>
      </c>
      <c r="J49" s="64">
        <v>22.2</v>
      </c>
      <c r="K49" s="68">
        <v>55</v>
      </c>
      <c r="L49" s="59">
        <v>10.02</v>
      </c>
    </row>
    <row r="50" spans="1:12" ht="15.75">
      <c r="A50" s="23"/>
      <c r="B50" s="15"/>
      <c r="C50" s="11"/>
      <c r="D50" s="7" t="s">
        <v>22</v>
      </c>
      <c r="E50" s="55" t="s">
        <v>72</v>
      </c>
      <c r="F50" s="57">
        <v>200</v>
      </c>
      <c r="G50" s="62">
        <v>0.13</v>
      </c>
      <c r="H50" s="62">
        <v>0.02</v>
      </c>
      <c r="I50" s="62">
        <v>15.2</v>
      </c>
      <c r="J50" s="62">
        <v>61.5</v>
      </c>
      <c r="K50" s="69">
        <v>377</v>
      </c>
      <c r="L50" s="60">
        <v>6</v>
      </c>
    </row>
    <row r="51" spans="1:12" ht="15.75">
      <c r="A51" s="23"/>
      <c r="B51" s="15"/>
      <c r="C51" s="11"/>
      <c r="D51" s="7" t="s">
        <v>23</v>
      </c>
      <c r="E51" s="55" t="s">
        <v>55</v>
      </c>
      <c r="F51" s="57">
        <v>25</v>
      </c>
      <c r="G51" s="62">
        <v>1.49</v>
      </c>
      <c r="H51" s="62">
        <v>0.18</v>
      </c>
      <c r="I51" s="62">
        <v>10.54</v>
      </c>
      <c r="J51" s="62">
        <v>55.81</v>
      </c>
      <c r="K51" s="67" t="s">
        <v>75</v>
      </c>
      <c r="L51" s="60">
        <v>2</v>
      </c>
    </row>
    <row r="52" spans="1:12" ht="16.5" thickBot="1">
      <c r="A52" s="23"/>
      <c r="B52" s="15"/>
      <c r="C52" s="11"/>
      <c r="D52" s="7"/>
      <c r="E52" s="56" t="s">
        <v>47</v>
      </c>
      <c r="F52" s="57">
        <v>25</v>
      </c>
      <c r="G52" s="62">
        <v>1.4</v>
      </c>
      <c r="H52" s="62">
        <v>0.28000000000000003</v>
      </c>
      <c r="I52" s="62">
        <v>11.35</v>
      </c>
      <c r="J52" s="62">
        <v>50.52</v>
      </c>
      <c r="K52" s="67" t="s">
        <v>75</v>
      </c>
      <c r="L52" s="61">
        <v>2.5</v>
      </c>
    </row>
    <row r="53" spans="1:12" ht="31.5">
      <c r="A53" s="23"/>
      <c r="B53" s="15"/>
      <c r="C53" s="11"/>
      <c r="D53" s="7"/>
      <c r="E53" s="56" t="s">
        <v>74</v>
      </c>
      <c r="F53" s="57">
        <v>20</v>
      </c>
      <c r="G53" s="62">
        <v>1.69</v>
      </c>
      <c r="H53" s="62">
        <v>2.25</v>
      </c>
      <c r="I53" s="62">
        <v>13.95</v>
      </c>
      <c r="J53" s="62">
        <v>82.89</v>
      </c>
      <c r="K53" s="67" t="s">
        <v>75</v>
      </c>
      <c r="L53" s="71">
        <v>10</v>
      </c>
    </row>
    <row r="54" spans="1:12" ht="15.75">
      <c r="A54" s="23"/>
      <c r="B54" s="15"/>
      <c r="C54" s="11"/>
      <c r="D54" s="7" t="s">
        <v>24</v>
      </c>
      <c r="E54" s="56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6"/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6"/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4"/>
      <c r="B57" s="17"/>
      <c r="C57" s="8"/>
      <c r="D57" s="18" t="s">
        <v>33</v>
      </c>
      <c r="E57" s="9"/>
      <c r="F57" s="19">
        <f>SUM(F47:F56)</f>
        <v>590</v>
      </c>
      <c r="G57" s="19">
        <f t="shared" ref="G57" si="18">SUM(G47:G56)</f>
        <v>21.609999999999996</v>
      </c>
      <c r="H57" s="19">
        <f t="shared" ref="H57" si="19">SUM(H47:H56)</f>
        <v>27.590000000000003</v>
      </c>
      <c r="I57" s="19">
        <f t="shared" ref="I57" si="20">SUM(I47:I56)</f>
        <v>88.320000000000007</v>
      </c>
      <c r="J57" s="19">
        <f t="shared" ref="J57:L57" si="21">SUM(J47:J56)</f>
        <v>637.28</v>
      </c>
      <c r="K57" s="25"/>
      <c r="L57" s="19">
        <f t="shared" si="21"/>
        <v>78.02</v>
      </c>
    </row>
    <row r="58" spans="1:12" ht="15.75">
      <c r="A58" s="26">
        <f>A47</f>
        <v>1</v>
      </c>
      <c r="B58" s="13">
        <f>B47</f>
        <v>3</v>
      </c>
      <c r="C58" s="10" t="s">
        <v>25</v>
      </c>
      <c r="D58" s="7" t="s">
        <v>26</v>
      </c>
      <c r="E58" s="56" t="s">
        <v>76</v>
      </c>
      <c r="F58" s="58">
        <v>60</v>
      </c>
      <c r="G58" s="63">
        <v>1.03</v>
      </c>
      <c r="H58" s="63">
        <v>3.01</v>
      </c>
      <c r="I58" s="63">
        <v>5.0999999999999996</v>
      </c>
      <c r="J58" s="72">
        <v>51.62</v>
      </c>
      <c r="K58" s="74">
        <v>47</v>
      </c>
      <c r="L58">
        <v>10.02</v>
      </c>
    </row>
    <row r="59" spans="1:12" ht="15.75">
      <c r="A59" s="23"/>
      <c r="B59" s="15"/>
      <c r="C59" s="11"/>
      <c r="D59" s="7" t="s">
        <v>27</v>
      </c>
      <c r="E59" s="56" t="s">
        <v>77</v>
      </c>
      <c r="F59" s="58">
        <v>200</v>
      </c>
      <c r="G59" s="63">
        <v>4.4000000000000004</v>
      </c>
      <c r="H59" s="63">
        <v>4.21</v>
      </c>
      <c r="I59" s="63">
        <v>12</v>
      </c>
      <c r="J59" s="63">
        <v>118.6</v>
      </c>
      <c r="K59" s="68">
        <v>102</v>
      </c>
      <c r="L59" s="60">
        <v>9.5</v>
      </c>
    </row>
    <row r="60" spans="1:12" ht="15.75">
      <c r="A60" s="23"/>
      <c r="B60" s="15"/>
      <c r="C60" s="11"/>
      <c r="D60" s="7" t="s">
        <v>28</v>
      </c>
      <c r="E60" s="56" t="s">
        <v>78</v>
      </c>
      <c r="F60" s="58">
        <v>100</v>
      </c>
      <c r="G60" s="63">
        <v>14.55</v>
      </c>
      <c r="H60" s="63">
        <v>16.79</v>
      </c>
      <c r="I60" s="63">
        <v>2.89</v>
      </c>
      <c r="J60" s="63">
        <v>221</v>
      </c>
      <c r="K60" s="68">
        <v>260</v>
      </c>
      <c r="L60" s="60">
        <v>55.5</v>
      </c>
    </row>
    <row r="61" spans="1:12" ht="15.75">
      <c r="A61" s="23"/>
      <c r="B61" s="15"/>
      <c r="C61" s="11"/>
      <c r="D61" s="7" t="s">
        <v>29</v>
      </c>
      <c r="E61" s="56" t="s">
        <v>79</v>
      </c>
      <c r="F61" s="58">
        <v>150</v>
      </c>
      <c r="G61" s="63">
        <v>8.85</v>
      </c>
      <c r="H61" s="63">
        <v>5.15</v>
      </c>
      <c r="I61" s="63">
        <v>39.799999999999997</v>
      </c>
      <c r="J61" s="62">
        <v>243.75</v>
      </c>
      <c r="K61" s="68">
        <v>303</v>
      </c>
      <c r="L61" s="60">
        <v>15</v>
      </c>
    </row>
    <row r="62" spans="1:12" ht="15.75">
      <c r="A62" s="23"/>
      <c r="B62" s="15"/>
      <c r="C62" s="11"/>
      <c r="D62" s="7" t="s">
        <v>30</v>
      </c>
      <c r="E62" s="55" t="s">
        <v>80</v>
      </c>
      <c r="F62" s="57">
        <v>200</v>
      </c>
      <c r="G62" s="62">
        <v>0.31</v>
      </c>
      <c r="H62" s="62">
        <v>0</v>
      </c>
      <c r="I62" s="62">
        <v>39.4</v>
      </c>
      <c r="J62" s="62">
        <v>158.84</v>
      </c>
      <c r="K62" s="67">
        <v>358</v>
      </c>
      <c r="L62" s="60">
        <v>10</v>
      </c>
    </row>
    <row r="63" spans="1:12" ht="15.75">
      <c r="A63" s="23"/>
      <c r="B63" s="15"/>
      <c r="C63" s="11"/>
      <c r="D63" s="7" t="s">
        <v>31</v>
      </c>
      <c r="E63" s="55" t="s">
        <v>55</v>
      </c>
      <c r="F63" s="57">
        <v>40</v>
      </c>
      <c r="G63" s="62">
        <v>2.38</v>
      </c>
      <c r="H63" s="62">
        <v>0.28999999999999998</v>
      </c>
      <c r="I63" s="62">
        <v>16.86</v>
      </c>
      <c r="J63" s="62">
        <v>89.3</v>
      </c>
      <c r="K63" s="67" t="s">
        <v>75</v>
      </c>
      <c r="L63" s="60">
        <v>2.5</v>
      </c>
    </row>
    <row r="64" spans="1:12" ht="15.75">
      <c r="A64" s="23"/>
      <c r="B64" s="15"/>
      <c r="C64" s="11"/>
      <c r="D64" s="7" t="s">
        <v>32</v>
      </c>
      <c r="E64" s="56" t="s">
        <v>47</v>
      </c>
      <c r="F64" s="57">
        <v>20</v>
      </c>
      <c r="G64" s="63">
        <v>1.1200000000000001</v>
      </c>
      <c r="H64" s="63">
        <v>0.22</v>
      </c>
      <c r="I64" s="63">
        <v>9.08</v>
      </c>
      <c r="J64" s="62">
        <v>40.42</v>
      </c>
      <c r="K64" s="67" t="s">
        <v>75</v>
      </c>
      <c r="L64" s="71">
        <v>2</v>
      </c>
    </row>
    <row r="65" spans="1:12" ht="31.5">
      <c r="A65" s="23"/>
      <c r="B65" s="15"/>
      <c r="C65" s="11"/>
      <c r="D65" s="6"/>
      <c r="E65" s="81" t="s">
        <v>81</v>
      </c>
      <c r="F65" s="83">
        <v>200</v>
      </c>
      <c r="G65" s="84">
        <v>6</v>
      </c>
      <c r="H65" s="84">
        <v>6.4</v>
      </c>
      <c r="I65" s="84">
        <v>8.2100000000000009</v>
      </c>
      <c r="J65" s="84">
        <v>114.4</v>
      </c>
      <c r="K65" s="82" t="s">
        <v>75</v>
      </c>
      <c r="L65">
        <v>24.5</v>
      </c>
    </row>
    <row r="66" spans="1:12" ht="15">
      <c r="A66" s="23"/>
      <c r="B66" s="15"/>
      <c r="C66" s="11"/>
      <c r="D66" s="6"/>
      <c r="E66" s="40"/>
      <c r="F66" s="41"/>
      <c r="G66" s="41"/>
      <c r="H66" s="41"/>
      <c r="I66" s="41"/>
      <c r="J66" s="41"/>
      <c r="K66" s="42"/>
      <c r="L66" s="41"/>
    </row>
    <row r="67" spans="1:12" ht="15">
      <c r="A67" s="24"/>
      <c r="B67" s="17"/>
      <c r="C67" s="8"/>
      <c r="D67" s="18" t="s">
        <v>33</v>
      </c>
      <c r="E67" s="9"/>
      <c r="F67" s="19">
        <f>SUM(F58:F66)</f>
        <v>970</v>
      </c>
      <c r="G67" s="19">
        <f t="shared" ref="G67" si="22">SUM(G58:G66)</f>
        <v>38.639999999999993</v>
      </c>
      <c r="H67" s="19">
        <f t="shared" ref="H67" si="23">SUM(H58:H66)</f>
        <v>36.069999999999993</v>
      </c>
      <c r="I67" s="19">
        <f t="shared" ref="I67" si="24">SUM(I58:I66)</f>
        <v>133.34</v>
      </c>
      <c r="J67" s="19">
        <f t="shared" ref="J67:L67" si="25">SUM(J58:J66)</f>
        <v>1037.93</v>
      </c>
      <c r="K67" s="25"/>
      <c r="L67" s="19">
        <f t="shared" si="25"/>
        <v>129.01999999999998</v>
      </c>
    </row>
    <row r="68" spans="1:12" ht="15.75" customHeight="1" thickBot="1">
      <c r="A68" s="29">
        <f>A47</f>
        <v>1</v>
      </c>
      <c r="B68" s="30">
        <f>B47</f>
        <v>3</v>
      </c>
      <c r="C68" s="52" t="s">
        <v>4</v>
      </c>
      <c r="D68" s="53"/>
      <c r="E68" s="31"/>
      <c r="F68" s="32">
        <f>F57+F67</f>
        <v>1560</v>
      </c>
      <c r="G68" s="32">
        <f t="shared" ref="G68" si="26">G57+G67</f>
        <v>60.249999999999986</v>
      </c>
      <c r="H68" s="32">
        <f t="shared" ref="H68" si="27">H57+H67</f>
        <v>63.66</v>
      </c>
      <c r="I68" s="32">
        <f t="shared" ref="I68" si="28">I57+I67</f>
        <v>221.66000000000003</v>
      </c>
      <c r="J68" s="32">
        <f t="shared" ref="J68:L68" si="29">J57+J67</f>
        <v>1675.21</v>
      </c>
      <c r="K68" s="32"/>
      <c r="L68" s="32">
        <f t="shared" si="29"/>
        <v>207.03999999999996</v>
      </c>
    </row>
    <row r="69" spans="1:12" ht="15.75">
      <c r="A69" s="20">
        <v>1</v>
      </c>
      <c r="B69" s="21">
        <v>4</v>
      </c>
      <c r="C69" s="22" t="s">
        <v>20</v>
      </c>
      <c r="D69" s="5" t="s">
        <v>21</v>
      </c>
      <c r="E69" s="55" t="s">
        <v>82</v>
      </c>
      <c r="F69" s="57">
        <v>175</v>
      </c>
      <c r="G69" s="62">
        <v>10.3</v>
      </c>
      <c r="H69" s="62">
        <v>11.17</v>
      </c>
      <c r="I69" s="62">
        <v>15.33</v>
      </c>
      <c r="J69" s="62">
        <v>290.05</v>
      </c>
      <c r="K69" s="67">
        <v>284</v>
      </c>
      <c r="L69" s="59">
        <v>50.5</v>
      </c>
    </row>
    <row r="70" spans="1:12" ht="15.75">
      <c r="A70" s="23"/>
      <c r="B70" s="15"/>
      <c r="C70" s="11"/>
      <c r="D70" s="6"/>
      <c r="E70" s="56" t="s">
        <v>51</v>
      </c>
      <c r="F70" s="58">
        <v>60</v>
      </c>
      <c r="G70" s="62">
        <v>1.01</v>
      </c>
      <c r="H70" s="63">
        <v>0.05</v>
      </c>
      <c r="I70" s="63">
        <v>12.27</v>
      </c>
      <c r="J70" s="64">
        <v>53.57</v>
      </c>
      <c r="K70" s="68" t="s">
        <v>56</v>
      </c>
      <c r="L70" s="60">
        <v>10.02</v>
      </c>
    </row>
    <row r="71" spans="1:12" ht="15.75">
      <c r="A71" s="23"/>
      <c r="B71" s="15"/>
      <c r="C71" s="11"/>
      <c r="D71" s="7" t="s">
        <v>22</v>
      </c>
      <c r="E71" s="55" t="s">
        <v>83</v>
      </c>
      <c r="F71" s="57">
        <v>200</v>
      </c>
      <c r="G71" s="62">
        <v>0.6</v>
      </c>
      <c r="H71" s="62">
        <v>0.4</v>
      </c>
      <c r="I71" s="62">
        <v>10.4</v>
      </c>
      <c r="J71" s="62">
        <v>61.8</v>
      </c>
      <c r="K71" s="69" t="s">
        <v>84</v>
      </c>
      <c r="L71" s="60">
        <v>6.5</v>
      </c>
    </row>
    <row r="72" spans="1:12" ht="15.75">
      <c r="A72" s="23"/>
      <c r="B72" s="15"/>
      <c r="C72" s="11"/>
      <c r="D72" s="7" t="s">
        <v>23</v>
      </c>
      <c r="E72" s="55" t="s">
        <v>55</v>
      </c>
      <c r="F72" s="57">
        <v>40</v>
      </c>
      <c r="G72" s="62">
        <v>2.38</v>
      </c>
      <c r="H72" s="62">
        <v>0.28999999999999998</v>
      </c>
      <c r="I72" s="62">
        <v>16.86</v>
      </c>
      <c r="J72" s="62">
        <v>89.3</v>
      </c>
      <c r="K72" s="67" t="s">
        <v>75</v>
      </c>
      <c r="L72" s="60">
        <v>2.5</v>
      </c>
    </row>
    <row r="73" spans="1:12" ht="16.5" thickBot="1">
      <c r="A73" s="23"/>
      <c r="B73" s="15"/>
      <c r="C73" s="11"/>
      <c r="D73" s="7" t="s">
        <v>24</v>
      </c>
      <c r="E73" s="56" t="s">
        <v>47</v>
      </c>
      <c r="F73" s="57">
        <v>25</v>
      </c>
      <c r="G73" s="62">
        <v>1.4</v>
      </c>
      <c r="H73" s="62">
        <v>0.28000000000000003</v>
      </c>
      <c r="I73" s="62">
        <v>11.35</v>
      </c>
      <c r="J73" s="62">
        <v>50.52</v>
      </c>
      <c r="K73" s="67" t="s">
        <v>75</v>
      </c>
      <c r="L73" s="61">
        <v>2.5</v>
      </c>
    </row>
    <row r="74" spans="1:12" ht="15">
      <c r="A74" s="23"/>
      <c r="B74" s="15"/>
      <c r="C74" s="11"/>
      <c r="D74" s="6"/>
      <c r="E74" s="40"/>
    </row>
    <row r="75" spans="1:12" ht="15.75">
      <c r="A75" s="23"/>
      <c r="B75" s="15"/>
      <c r="C75" s="11"/>
      <c r="D75" s="6"/>
      <c r="E75" s="40"/>
      <c r="F75" s="41"/>
      <c r="G75" s="41"/>
      <c r="H75" s="41"/>
      <c r="I75" s="41"/>
      <c r="J75" s="62"/>
      <c r="K75" s="42"/>
      <c r="L75" s="41"/>
    </row>
    <row r="76" spans="1:12" ht="15">
      <c r="A76" s="24"/>
      <c r="B76" s="17"/>
      <c r="C76" s="8"/>
      <c r="D76" s="18" t="s">
        <v>33</v>
      </c>
      <c r="E76" s="9"/>
      <c r="F76" s="19">
        <f>SUM(F69:F75)</f>
        <v>500</v>
      </c>
      <c r="G76" s="19">
        <f t="shared" ref="G76" si="30">SUM(G69:G75)</f>
        <v>15.69</v>
      </c>
      <c r="H76" s="19">
        <f t="shared" ref="H76" si="31">SUM(H69:H75)</f>
        <v>12.19</v>
      </c>
      <c r="I76" s="19">
        <f t="shared" ref="I76" si="32">SUM(I69:I75)</f>
        <v>66.209999999999994</v>
      </c>
      <c r="J76" s="19">
        <f t="shared" ref="J76:L76" si="33">SUM(J69:J75)</f>
        <v>545.24</v>
      </c>
      <c r="K76" s="25"/>
      <c r="L76" s="19">
        <f t="shared" si="33"/>
        <v>72.02</v>
      </c>
    </row>
    <row r="77" spans="1:12" ht="31.5">
      <c r="A77" s="26">
        <f>A69</f>
        <v>1</v>
      </c>
      <c r="B77" s="13">
        <f>B69</f>
        <v>4</v>
      </c>
      <c r="C77" s="10" t="s">
        <v>25</v>
      </c>
      <c r="D77" s="7" t="s">
        <v>26</v>
      </c>
      <c r="E77" s="56" t="s">
        <v>85</v>
      </c>
      <c r="F77" s="58">
        <v>60</v>
      </c>
      <c r="G77" s="63">
        <v>0.71</v>
      </c>
      <c r="H77" s="63">
        <v>1.92</v>
      </c>
      <c r="I77" s="63">
        <v>5.33</v>
      </c>
      <c r="J77" s="72">
        <v>47.64</v>
      </c>
      <c r="K77" s="74">
        <v>49</v>
      </c>
      <c r="L77">
        <v>10.02</v>
      </c>
    </row>
    <row r="78" spans="1:12" ht="15.75">
      <c r="A78" s="23"/>
      <c r="B78" s="15"/>
      <c r="C78" s="11"/>
      <c r="D78" s="7" t="s">
        <v>27</v>
      </c>
      <c r="E78" s="56" t="s">
        <v>86</v>
      </c>
      <c r="F78" s="58">
        <v>200</v>
      </c>
      <c r="G78" s="63">
        <v>2.02</v>
      </c>
      <c r="H78" s="63">
        <v>5</v>
      </c>
      <c r="I78" s="63">
        <v>11.98</v>
      </c>
      <c r="J78" s="63">
        <v>101.81</v>
      </c>
      <c r="K78" s="68">
        <v>94</v>
      </c>
      <c r="L78" s="60">
        <v>9.5</v>
      </c>
    </row>
    <row r="79" spans="1:12" ht="15.75">
      <c r="A79" s="23"/>
      <c r="B79" s="15"/>
      <c r="C79" s="11"/>
      <c r="D79" s="7" t="s">
        <v>28</v>
      </c>
      <c r="E79" s="56" t="s">
        <v>87</v>
      </c>
      <c r="F79" s="58">
        <v>90</v>
      </c>
      <c r="G79" s="63">
        <v>7.5</v>
      </c>
      <c r="H79" s="63">
        <v>7.65</v>
      </c>
      <c r="I79" s="63">
        <v>5.63</v>
      </c>
      <c r="J79" s="63">
        <v>171.4</v>
      </c>
      <c r="K79" s="68">
        <v>160</v>
      </c>
      <c r="L79" s="60">
        <v>34.5</v>
      </c>
    </row>
    <row r="80" spans="1:12" ht="15.75">
      <c r="A80" s="23"/>
      <c r="B80" s="15"/>
      <c r="C80" s="11"/>
      <c r="D80" s="7" t="s">
        <v>29</v>
      </c>
      <c r="E80" s="56" t="s">
        <v>88</v>
      </c>
      <c r="F80" s="58">
        <v>150</v>
      </c>
      <c r="G80" s="63">
        <v>3.23</v>
      </c>
      <c r="H80" s="63">
        <v>4.22</v>
      </c>
      <c r="I80" s="63">
        <v>25.8</v>
      </c>
      <c r="J80" s="62">
        <v>231.8</v>
      </c>
      <c r="K80" s="68">
        <v>303</v>
      </c>
      <c r="L80" s="60">
        <v>15</v>
      </c>
    </row>
    <row r="81" spans="1:12" ht="15.75">
      <c r="A81" s="23"/>
      <c r="B81" s="15"/>
      <c r="C81" s="11"/>
      <c r="D81" s="7" t="s">
        <v>30</v>
      </c>
      <c r="E81" s="55" t="s">
        <v>89</v>
      </c>
      <c r="F81" s="57">
        <v>200</v>
      </c>
      <c r="G81" s="62">
        <v>0.3</v>
      </c>
      <c r="H81" s="62">
        <v>0</v>
      </c>
      <c r="I81" s="62">
        <v>15.2</v>
      </c>
      <c r="J81" s="62">
        <v>62</v>
      </c>
      <c r="K81" s="67">
        <v>388</v>
      </c>
      <c r="L81" s="60">
        <v>10</v>
      </c>
    </row>
    <row r="82" spans="1:12" ht="15.75">
      <c r="A82" s="23"/>
      <c r="B82" s="15"/>
      <c r="C82" s="11"/>
      <c r="D82" s="7" t="s">
        <v>31</v>
      </c>
      <c r="E82" s="55" t="s">
        <v>55</v>
      </c>
      <c r="F82" s="57">
        <v>60</v>
      </c>
      <c r="G82" s="62">
        <v>3.58</v>
      </c>
      <c r="H82" s="62">
        <v>0.43</v>
      </c>
      <c r="I82" s="62">
        <v>25.3</v>
      </c>
      <c r="J82" s="62">
        <v>133.94</v>
      </c>
      <c r="K82" s="67" t="s">
        <v>75</v>
      </c>
      <c r="L82" s="60">
        <v>3</v>
      </c>
    </row>
    <row r="83" spans="1:12" ht="15.75">
      <c r="A83" s="23"/>
      <c r="B83" s="15"/>
      <c r="C83" s="11"/>
      <c r="D83" s="7" t="s">
        <v>32</v>
      </c>
      <c r="E83" s="56" t="s">
        <v>47</v>
      </c>
      <c r="F83" s="57">
        <v>20</v>
      </c>
      <c r="G83" s="63">
        <v>1.1200000000000001</v>
      </c>
      <c r="H83" s="63">
        <v>0.22</v>
      </c>
      <c r="I83" s="63">
        <v>9.08</v>
      </c>
      <c r="J83" s="62">
        <v>40.42</v>
      </c>
      <c r="K83" s="67" t="s">
        <v>75</v>
      </c>
      <c r="L83" s="71">
        <v>2</v>
      </c>
    </row>
    <row r="84" spans="1:12" ht="15.75">
      <c r="A84" s="23"/>
      <c r="B84" s="15"/>
      <c r="C84" s="11"/>
      <c r="D84" s="76" t="s">
        <v>24</v>
      </c>
      <c r="E84" s="81" t="s">
        <v>48</v>
      </c>
      <c r="F84" s="83">
        <v>120</v>
      </c>
      <c r="G84" s="84">
        <v>0.5</v>
      </c>
      <c r="H84" s="84">
        <v>0.5</v>
      </c>
      <c r="I84" s="84">
        <v>12.25</v>
      </c>
      <c r="J84" s="84">
        <v>55.5</v>
      </c>
      <c r="K84" s="82">
        <v>338</v>
      </c>
      <c r="L84">
        <v>10</v>
      </c>
    </row>
    <row r="85" spans="1:12" ht="1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4"/>
      <c r="B86" s="17"/>
      <c r="C86" s="8"/>
      <c r="D86" s="18" t="s">
        <v>33</v>
      </c>
      <c r="E86" s="9"/>
      <c r="F86" s="19">
        <f>SUM(F77:F85)</f>
        <v>900</v>
      </c>
      <c r="G86" s="19">
        <f t="shared" ref="G86" si="34">SUM(G77:G85)</f>
        <v>18.960000000000004</v>
      </c>
      <c r="H86" s="19">
        <f t="shared" ref="H86" si="35">SUM(H77:H85)</f>
        <v>19.939999999999998</v>
      </c>
      <c r="I86" s="19">
        <f t="shared" ref="I86" si="36">SUM(I77:I85)</f>
        <v>110.57</v>
      </c>
      <c r="J86" s="19">
        <f t="shared" ref="J86:L86" si="37">SUM(J77:J85)</f>
        <v>844.5100000000001</v>
      </c>
      <c r="K86" s="25"/>
      <c r="L86" s="19">
        <f t="shared" si="37"/>
        <v>94.02</v>
      </c>
    </row>
    <row r="87" spans="1:12" ht="15.75" customHeight="1" thickBot="1">
      <c r="A87" s="29">
        <f>A69</f>
        <v>1</v>
      </c>
      <c r="B87" s="30">
        <f>B69</f>
        <v>4</v>
      </c>
      <c r="C87" s="52" t="s">
        <v>4</v>
      </c>
      <c r="D87" s="53"/>
      <c r="E87" s="31"/>
      <c r="F87" s="32">
        <f>F76+F86</f>
        <v>1400</v>
      </c>
      <c r="G87" s="32">
        <f t="shared" ref="G87" si="38">G76+G86</f>
        <v>34.650000000000006</v>
      </c>
      <c r="H87" s="32">
        <f t="shared" ref="H87" si="39">H76+H86</f>
        <v>32.129999999999995</v>
      </c>
      <c r="I87" s="32">
        <f t="shared" ref="I87" si="40">I76+I86</f>
        <v>176.77999999999997</v>
      </c>
      <c r="J87" s="32">
        <f t="shared" ref="J87:L87" si="41">J76+J86</f>
        <v>1389.75</v>
      </c>
      <c r="K87" s="32"/>
      <c r="L87" s="32">
        <f t="shared" si="41"/>
        <v>166.04</v>
      </c>
    </row>
    <row r="88" spans="1:12" ht="15.75">
      <c r="A88" s="20">
        <v>1</v>
      </c>
      <c r="B88" s="21">
        <v>5</v>
      </c>
      <c r="C88" s="22" t="s">
        <v>20</v>
      </c>
      <c r="D88" s="5" t="s">
        <v>21</v>
      </c>
      <c r="E88" s="55" t="s">
        <v>90</v>
      </c>
      <c r="F88" s="57">
        <v>90</v>
      </c>
      <c r="G88" s="62">
        <v>6.79</v>
      </c>
      <c r="H88" s="62">
        <v>6.23</v>
      </c>
      <c r="I88" s="62">
        <v>10.81</v>
      </c>
      <c r="J88" s="62">
        <v>130.47999999999999</v>
      </c>
      <c r="K88" s="67">
        <v>234</v>
      </c>
      <c r="L88" s="59">
        <v>32.5</v>
      </c>
    </row>
    <row r="89" spans="1:12" ht="15.75">
      <c r="A89" s="23"/>
      <c r="B89" s="15"/>
      <c r="C89" s="11"/>
      <c r="D89" s="6"/>
      <c r="E89" s="56" t="s">
        <v>91</v>
      </c>
      <c r="F89" s="58">
        <v>150</v>
      </c>
      <c r="G89" s="62">
        <v>2.9</v>
      </c>
      <c r="H89" s="63">
        <v>5.4</v>
      </c>
      <c r="I89" s="63">
        <v>27.2</v>
      </c>
      <c r="J89" s="64">
        <v>209</v>
      </c>
      <c r="K89" s="68">
        <v>178</v>
      </c>
      <c r="L89" s="60">
        <v>15</v>
      </c>
    </row>
    <row r="90" spans="1:12" ht="15.75">
      <c r="A90" s="23"/>
      <c r="B90" s="15"/>
      <c r="C90" s="11"/>
      <c r="D90" s="85" t="s">
        <v>26</v>
      </c>
      <c r="E90" s="56" t="s">
        <v>92</v>
      </c>
      <c r="F90" s="58">
        <v>60</v>
      </c>
      <c r="G90" s="63">
        <v>3.4</v>
      </c>
      <c r="H90" s="63">
        <v>2.5</v>
      </c>
      <c r="I90" s="63">
        <v>7.7</v>
      </c>
      <c r="J90" s="63">
        <v>66.900000000000006</v>
      </c>
      <c r="K90" s="68" t="s">
        <v>49</v>
      </c>
      <c r="L90" s="58">
        <v>10.02</v>
      </c>
    </row>
    <row r="91" spans="1:12" ht="15.75">
      <c r="A91" s="23"/>
      <c r="B91" s="15"/>
      <c r="C91" s="11"/>
      <c r="D91" s="7" t="s">
        <v>22</v>
      </c>
      <c r="E91" s="55" t="s">
        <v>68</v>
      </c>
      <c r="F91" s="57">
        <v>200</v>
      </c>
      <c r="G91" s="62">
        <v>7.0000000000000007E-2</v>
      </c>
      <c r="H91" s="62">
        <v>0.02</v>
      </c>
      <c r="I91" s="62">
        <v>15</v>
      </c>
      <c r="J91" s="62">
        <v>60.46</v>
      </c>
      <c r="K91" s="69">
        <v>376</v>
      </c>
      <c r="L91" s="60">
        <v>4.5</v>
      </c>
    </row>
    <row r="92" spans="1:12" ht="15.75">
      <c r="A92" s="23"/>
      <c r="B92" s="15"/>
      <c r="C92" s="11"/>
      <c r="D92" s="7" t="s">
        <v>23</v>
      </c>
      <c r="E92" s="55" t="s">
        <v>55</v>
      </c>
      <c r="F92" s="57">
        <v>40</v>
      </c>
      <c r="G92" s="62">
        <v>2.38</v>
      </c>
      <c r="H92" s="62">
        <v>0.28999999999999998</v>
      </c>
      <c r="I92" s="62">
        <v>16.86</v>
      </c>
      <c r="J92" s="62">
        <v>89.3</v>
      </c>
      <c r="K92" s="67" t="s">
        <v>75</v>
      </c>
      <c r="L92" s="60">
        <v>2.5</v>
      </c>
    </row>
    <row r="93" spans="1:12" ht="16.5" thickBot="1">
      <c r="A93" s="23"/>
      <c r="B93" s="15"/>
      <c r="C93" s="11"/>
      <c r="D93" s="6"/>
      <c r="E93" s="56" t="s">
        <v>47</v>
      </c>
      <c r="F93" s="57">
        <v>25</v>
      </c>
      <c r="G93" s="62">
        <v>1.4</v>
      </c>
      <c r="H93" s="62">
        <v>0.28000000000000003</v>
      </c>
      <c r="I93" s="62">
        <v>11.35</v>
      </c>
      <c r="J93" s="62">
        <v>50.52</v>
      </c>
      <c r="K93" s="67" t="s">
        <v>75</v>
      </c>
      <c r="L93" s="86">
        <v>2.5</v>
      </c>
    </row>
    <row r="94" spans="1:12" ht="1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4"/>
      <c r="B95" s="17"/>
      <c r="C95" s="8"/>
      <c r="D95" s="18" t="s">
        <v>33</v>
      </c>
      <c r="E95" s="9"/>
      <c r="F95" s="19">
        <f>SUM(F88:F94)</f>
        <v>565</v>
      </c>
      <c r="G95" s="19">
        <f t="shared" ref="G95" si="42">SUM(G88:G94)</f>
        <v>16.939999999999998</v>
      </c>
      <c r="H95" s="19">
        <f t="shared" ref="H95" si="43">SUM(H88:H94)</f>
        <v>14.719999999999999</v>
      </c>
      <c r="I95" s="19">
        <f t="shared" ref="I95" si="44">SUM(I88:I94)</f>
        <v>88.919999999999987</v>
      </c>
      <c r="J95" s="19">
        <f t="shared" ref="J95:L95" si="45">SUM(J88:J94)</f>
        <v>606.66</v>
      </c>
      <c r="K95" s="25"/>
      <c r="L95" s="19">
        <f t="shared" si="45"/>
        <v>67.02</v>
      </c>
    </row>
    <row r="96" spans="1:12" ht="15.75">
      <c r="A96" s="26">
        <f>A88</f>
        <v>1</v>
      </c>
      <c r="B96" s="13">
        <f>B88</f>
        <v>5</v>
      </c>
      <c r="C96" s="10" t="s">
        <v>25</v>
      </c>
      <c r="D96" s="7" t="s">
        <v>26</v>
      </c>
      <c r="E96" s="56" t="s">
        <v>93</v>
      </c>
      <c r="F96" s="58">
        <v>60</v>
      </c>
      <c r="G96" s="63">
        <v>0.4</v>
      </c>
      <c r="H96" s="63">
        <v>0.05</v>
      </c>
      <c r="I96" s="63">
        <v>0.85</v>
      </c>
      <c r="J96" s="72">
        <v>5.45</v>
      </c>
      <c r="K96" s="74">
        <v>70</v>
      </c>
      <c r="L96">
        <v>10.02</v>
      </c>
    </row>
    <row r="97" spans="1:12" ht="15.75">
      <c r="A97" s="23"/>
      <c r="B97" s="15"/>
      <c r="C97" s="11"/>
      <c r="D97" s="7" t="s">
        <v>27</v>
      </c>
      <c r="E97" s="56" t="s">
        <v>94</v>
      </c>
      <c r="F97" s="58">
        <v>200</v>
      </c>
      <c r="G97" s="63">
        <v>1.35</v>
      </c>
      <c r="H97" s="63">
        <v>4.29</v>
      </c>
      <c r="I97" s="63">
        <v>6.96</v>
      </c>
      <c r="J97" s="63">
        <v>71.8</v>
      </c>
      <c r="K97" s="68">
        <v>92</v>
      </c>
      <c r="L97" s="60">
        <v>9.5</v>
      </c>
    </row>
    <row r="98" spans="1:12" ht="15.75">
      <c r="A98" s="23"/>
      <c r="B98" s="15"/>
      <c r="C98" s="11"/>
      <c r="D98" s="7" t="s">
        <v>28</v>
      </c>
      <c r="E98" s="56" t="s">
        <v>95</v>
      </c>
      <c r="F98" s="58">
        <v>175</v>
      </c>
      <c r="G98" s="63">
        <v>12.56</v>
      </c>
      <c r="H98" s="63">
        <v>11.72</v>
      </c>
      <c r="I98" s="63">
        <v>15.2</v>
      </c>
      <c r="J98" s="63">
        <v>216.52</v>
      </c>
      <c r="K98" s="68">
        <v>289</v>
      </c>
      <c r="L98" s="60">
        <v>50.5</v>
      </c>
    </row>
    <row r="99" spans="1:12" ht="15.75">
      <c r="A99" s="23"/>
      <c r="B99" s="15"/>
      <c r="C99" s="11"/>
      <c r="D99" s="7" t="s">
        <v>29</v>
      </c>
      <c r="E99" s="56"/>
      <c r="F99" s="58"/>
      <c r="G99" s="63"/>
      <c r="H99" s="63"/>
      <c r="I99" s="63"/>
      <c r="J99" s="62"/>
      <c r="K99" s="68"/>
      <c r="L99" s="60"/>
    </row>
    <row r="100" spans="1:12" ht="15.75">
      <c r="A100" s="23"/>
      <c r="B100" s="15"/>
      <c r="C100" s="11"/>
      <c r="D100" s="7" t="s">
        <v>30</v>
      </c>
      <c r="E100" s="55" t="s">
        <v>54</v>
      </c>
      <c r="F100" s="57">
        <v>200</v>
      </c>
      <c r="G100" s="62">
        <v>1</v>
      </c>
      <c r="H100" s="62">
        <v>0.2</v>
      </c>
      <c r="I100" s="62">
        <v>20.2</v>
      </c>
      <c r="J100" s="62">
        <v>84.8</v>
      </c>
      <c r="K100" s="67">
        <v>389</v>
      </c>
      <c r="L100" s="60">
        <v>10</v>
      </c>
    </row>
    <row r="101" spans="1:12" ht="15.75">
      <c r="A101" s="23"/>
      <c r="B101" s="15"/>
      <c r="C101" s="11"/>
      <c r="D101" s="7" t="s">
        <v>31</v>
      </c>
      <c r="E101" s="55" t="s">
        <v>55</v>
      </c>
      <c r="F101" s="57">
        <v>40</v>
      </c>
      <c r="G101" s="62">
        <v>2.38</v>
      </c>
      <c r="H101" s="62">
        <v>0.28999999999999998</v>
      </c>
      <c r="I101" s="62">
        <v>16.86</v>
      </c>
      <c r="J101" s="62">
        <v>89.3</v>
      </c>
      <c r="K101" s="67" t="s">
        <v>75</v>
      </c>
      <c r="L101" s="60">
        <v>2.5</v>
      </c>
    </row>
    <row r="102" spans="1:12" ht="15.75">
      <c r="A102" s="23"/>
      <c r="B102" s="15"/>
      <c r="C102" s="11"/>
      <c r="D102" s="7" t="s">
        <v>32</v>
      </c>
      <c r="E102" s="56" t="s">
        <v>47</v>
      </c>
      <c r="F102" s="57">
        <v>40</v>
      </c>
      <c r="G102" s="63">
        <v>2.2400000000000002</v>
      </c>
      <c r="H102" s="63">
        <v>0.45</v>
      </c>
      <c r="I102" s="63">
        <v>18.16</v>
      </c>
      <c r="J102" s="62">
        <v>80.83</v>
      </c>
      <c r="K102" s="67" t="s">
        <v>75</v>
      </c>
      <c r="L102" s="71">
        <v>3</v>
      </c>
    </row>
    <row r="103" spans="1:12" ht="16.5" thickBot="1">
      <c r="A103" s="23"/>
      <c r="B103" s="15"/>
      <c r="C103" s="11"/>
      <c r="D103" s="6"/>
      <c r="E103" s="81" t="s">
        <v>96</v>
      </c>
      <c r="F103" s="83">
        <v>80</v>
      </c>
      <c r="G103" s="84">
        <v>5.44</v>
      </c>
      <c r="H103" s="84">
        <v>5.46</v>
      </c>
      <c r="I103" s="84">
        <v>39.380000000000003</v>
      </c>
      <c r="J103" s="84">
        <v>148.41</v>
      </c>
      <c r="K103" s="82">
        <v>414</v>
      </c>
      <c r="L103" s="86">
        <v>2</v>
      </c>
    </row>
    <row r="104" spans="1:12" ht="1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4"/>
      <c r="B105" s="17"/>
      <c r="C105" s="8"/>
      <c r="D105" s="18" t="s">
        <v>33</v>
      </c>
      <c r="E105" s="9"/>
      <c r="F105" s="19">
        <f>SUM(F96:F104)</f>
        <v>795</v>
      </c>
      <c r="G105" s="19">
        <f t="shared" ref="G105" si="46">SUM(G96:G104)</f>
        <v>25.37</v>
      </c>
      <c r="H105" s="19">
        <f t="shared" ref="H105" si="47">SUM(H96:H104)</f>
        <v>22.46</v>
      </c>
      <c r="I105" s="19">
        <f t="shared" ref="I105" si="48">SUM(I96:I104)</f>
        <v>117.60999999999999</v>
      </c>
      <c r="J105" s="19">
        <f t="shared" ref="J105:L105" si="49">SUM(J96:J104)</f>
        <v>697.11</v>
      </c>
      <c r="K105" s="25"/>
      <c r="L105" s="19">
        <f t="shared" si="49"/>
        <v>87.52</v>
      </c>
    </row>
    <row r="106" spans="1:12" ht="15.75" customHeight="1" thickBot="1">
      <c r="A106" s="29">
        <f>A88</f>
        <v>1</v>
      </c>
      <c r="B106" s="30">
        <f>B88</f>
        <v>5</v>
      </c>
      <c r="C106" s="52" t="s">
        <v>4</v>
      </c>
      <c r="D106" s="53"/>
      <c r="E106" s="31"/>
      <c r="F106" s="32">
        <f>F95+F105</f>
        <v>1360</v>
      </c>
      <c r="G106" s="32">
        <f t="shared" ref="G106" si="50">G95+G105</f>
        <v>42.31</v>
      </c>
      <c r="H106" s="32">
        <f t="shared" ref="H106" si="51">H95+H105</f>
        <v>37.18</v>
      </c>
      <c r="I106" s="32">
        <f t="shared" ref="I106" si="52">I95+I105</f>
        <v>206.52999999999997</v>
      </c>
      <c r="J106" s="32">
        <f t="shared" ref="J106:L106" si="53">J95+J105</f>
        <v>1303.77</v>
      </c>
      <c r="K106" s="32"/>
      <c r="L106" s="32">
        <f t="shared" si="53"/>
        <v>154.54</v>
      </c>
    </row>
    <row r="107" spans="1:12" ht="15.75">
      <c r="A107" s="20">
        <v>2</v>
      </c>
      <c r="B107" s="21">
        <v>1</v>
      </c>
      <c r="C107" s="22" t="s">
        <v>20</v>
      </c>
      <c r="D107" s="5" t="s">
        <v>21</v>
      </c>
      <c r="E107" s="55" t="s">
        <v>97</v>
      </c>
      <c r="F107" s="57">
        <v>210</v>
      </c>
      <c r="G107" s="62">
        <v>5.0999999999999996</v>
      </c>
      <c r="H107" s="62">
        <v>10.72</v>
      </c>
      <c r="I107" s="62">
        <v>33.42</v>
      </c>
      <c r="J107" s="62">
        <v>250.56</v>
      </c>
      <c r="K107" s="67">
        <v>181</v>
      </c>
      <c r="L107" s="59">
        <v>29.5</v>
      </c>
    </row>
    <row r="108" spans="1:12" ht="15.75">
      <c r="A108" s="23"/>
      <c r="B108" s="15"/>
      <c r="C108" s="11"/>
      <c r="D108" s="6"/>
      <c r="E108" s="55" t="s">
        <v>45</v>
      </c>
      <c r="F108" s="57">
        <v>15</v>
      </c>
      <c r="G108" s="60">
        <v>3.9</v>
      </c>
      <c r="H108" s="2">
        <v>3.99</v>
      </c>
      <c r="J108" s="2">
        <v>51.51</v>
      </c>
      <c r="K108" s="2">
        <v>15</v>
      </c>
      <c r="L108" s="60">
        <v>10</v>
      </c>
    </row>
    <row r="109" spans="1:12" ht="15.75">
      <c r="A109" s="23"/>
      <c r="B109" s="15"/>
      <c r="C109" s="11"/>
      <c r="D109" s="7" t="s">
        <v>22</v>
      </c>
      <c r="E109" s="55" t="s">
        <v>60</v>
      </c>
      <c r="F109" s="57">
        <v>200</v>
      </c>
      <c r="G109" s="62">
        <v>2.79</v>
      </c>
      <c r="H109" s="62">
        <v>3.19</v>
      </c>
      <c r="I109" s="62">
        <v>19.71</v>
      </c>
      <c r="J109" s="62">
        <v>118.69</v>
      </c>
      <c r="K109" s="69">
        <v>379</v>
      </c>
      <c r="L109" s="60">
        <v>12</v>
      </c>
    </row>
    <row r="110" spans="1:12" ht="15.75">
      <c r="A110" s="23"/>
      <c r="B110" s="15"/>
      <c r="C110" s="11"/>
      <c r="D110" s="7" t="s">
        <v>23</v>
      </c>
      <c r="E110" s="55" t="s">
        <v>46</v>
      </c>
      <c r="F110" s="57">
        <v>40</v>
      </c>
      <c r="G110" s="62">
        <v>2.38</v>
      </c>
      <c r="H110" s="62">
        <v>0.28999999999999998</v>
      </c>
      <c r="I110" s="62">
        <v>16.86</v>
      </c>
      <c r="J110" s="62">
        <v>89.3</v>
      </c>
      <c r="K110" s="67" t="s">
        <v>75</v>
      </c>
      <c r="L110" s="60">
        <v>2.5</v>
      </c>
    </row>
    <row r="111" spans="1:12" ht="15.75">
      <c r="A111" s="23"/>
      <c r="B111" s="15"/>
      <c r="C111" s="11"/>
      <c r="D111" s="7" t="s">
        <v>24</v>
      </c>
      <c r="E111" s="55" t="s">
        <v>98</v>
      </c>
      <c r="F111" s="57">
        <v>120</v>
      </c>
      <c r="G111" s="62">
        <v>1.8</v>
      </c>
      <c r="H111" s="62">
        <v>1.8</v>
      </c>
      <c r="I111" s="62">
        <v>25.2</v>
      </c>
      <c r="J111" s="62">
        <v>115.2</v>
      </c>
      <c r="K111" s="67">
        <v>338</v>
      </c>
      <c r="L111" s="87">
        <v>20</v>
      </c>
    </row>
    <row r="112" spans="1:12" ht="15">
      <c r="A112" s="23"/>
      <c r="B112" s="15"/>
      <c r="C112" s="11"/>
      <c r="D112" s="6"/>
      <c r="E112" s="40"/>
      <c r="F112" s="41"/>
      <c r="G112" s="41"/>
      <c r="H112" s="41"/>
      <c r="I112" s="41"/>
      <c r="K112" s="42"/>
      <c r="L112" s="41"/>
    </row>
    <row r="113" spans="1:12" ht="15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4"/>
      <c r="B114" s="17"/>
      <c r="C114" s="8"/>
      <c r="D114" s="18" t="s">
        <v>33</v>
      </c>
      <c r="E114" s="9"/>
      <c r="F114" s="19">
        <f>SUM(F107:F113)</f>
        <v>585</v>
      </c>
      <c r="G114" s="19">
        <f>SUM(G107:G113)</f>
        <v>15.969999999999999</v>
      </c>
      <c r="H114" s="19">
        <f>SUM(H107:H113)</f>
        <v>19.990000000000002</v>
      </c>
      <c r="I114" s="19">
        <f t="shared" ref="G114:J114" si="54">SUM(I107:I113)</f>
        <v>95.190000000000012</v>
      </c>
      <c r="J114" s="19">
        <f t="shared" si="54"/>
        <v>625.26</v>
      </c>
      <c r="K114" s="25"/>
      <c r="L114" s="19">
        <f t="shared" ref="L114" si="55">SUM(L107:L113)</f>
        <v>74</v>
      </c>
    </row>
    <row r="115" spans="1:12" ht="15.75">
      <c r="A115" s="26">
        <f>A107</f>
        <v>2</v>
      </c>
      <c r="B115" s="13">
        <f>B107</f>
        <v>1</v>
      </c>
      <c r="C115" s="10" t="s">
        <v>25</v>
      </c>
      <c r="D115" s="7" t="s">
        <v>26</v>
      </c>
      <c r="E115" s="56" t="s">
        <v>99</v>
      </c>
      <c r="F115" s="58">
        <v>60</v>
      </c>
      <c r="G115" s="63">
        <v>0.85</v>
      </c>
      <c r="H115" s="63">
        <v>3.62</v>
      </c>
      <c r="I115" s="63">
        <v>4.9800000000000004</v>
      </c>
      <c r="J115" s="72">
        <v>55.89</v>
      </c>
      <c r="K115" s="74">
        <v>52</v>
      </c>
      <c r="L115">
        <v>10.02</v>
      </c>
    </row>
    <row r="116" spans="1:12" ht="15.75">
      <c r="A116" s="23"/>
      <c r="B116" s="15"/>
      <c r="C116" s="11"/>
      <c r="D116" s="7" t="s">
        <v>27</v>
      </c>
      <c r="E116" s="56" t="s">
        <v>100</v>
      </c>
      <c r="F116" s="58">
        <v>200</v>
      </c>
      <c r="G116" s="63">
        <v>1.27</v>
      </c>
      <c r="H116" s="63">
        <v>3.99</v>
      </c>
      <c r="I116" s="63">
        <v>7.31</v>
      </c>
      <c r="J116" s="63">
        <v>76.87</v>
      </c>
      <c r="K116" s="68">
        <v>99</v>
      </c>
      <c r="L116" s="60">
        <v>9.5</v>
      </c>
    </row>
    <row r="117" spans="1:12" ht="15.75">
      <c r="A117" s="23"/>
      <c r="B117" s="15"/>
      <c r="C117" s="11"/>
      <c r="D117" s="7" t="s">
        <v>28</v>
      </c>
      <c r="E117" s="56" t="s">
        <v>82</v>
      </c>
      <c r="F117" s="58">
        <v>175</v>
      </c>
      <c r="G117" s="63">
        <v>10.3</v>
      </c>
      <c r="H117" s="63">
        <v>11.17</v>
      </c>
      <c r="I117" s="63">
        <v>15.33</v>
      </c>
      <c r="J117" s="63">
        <v>290.05</v>
      </c>
      <c r="K117" s="68">
        <v>284</v>
      </c>
      <c r="L117" s="60">
        <v>50.5</v>
      </c>
    </row>
    <row r="118" spans="1:12" ht="15.75">
      <c r="A118" s="23"/>
      <c r="B118" s="15"/>
      <c r="C118" s="11"/>
      <c r="D118" s="7" t="s">
        <v>29</v>
      </c>
      <c r="E118" s="56"/>
      <c r="F118" s="58"/>
      <c r="G118" s="63"/>
      <c r="H118" s="63"/>
      <c r="I118" s="63"/>
      <c r="J118" s="62"/>
      <c r="K118" s="68"/>
      <c r="L118" s="60"/>
    </row>
    <row r="119" spans="1:12" ht="15.75">
      <c r="A119" s="23"/>
      <c r="B119" s="15"/>
      <c r="C119" s="11"/>
      <c r="D119" s="7" t="s">
        <v>30</v>
      </c>
      <c r="E119" s="55" t="s">
        <v>101</v>
      </c>
      <c r="F119" s="57">
        <v>200</v>
      </c>
      <c r="G119" s="62">
        <v>0.6</v>
      </c>
      <c r="H119" s="62">
        <v>0.4</v>
      </c>
      <c r="I119" s="62">
        <v>10.4</v>
      </c>
      <c r="J119" s="62">
        <v>61.8</v>
      </c>
      <c r="K119" s="67" t="s">
        <v>84</v>
      </c>
      <c r="L119" s="60">
        <v>6.5</v>
      </c>
    </row>
    <row r="120" spans="1:12" ht="15.75">
      <c r="A120" s="23"/>
      <c r="B120" s="15"/>
      <c r="C120" s="11"/>
      <c r="D120" s="7" t="s">
        <v>31</v>
      </c>
      <c r="E120" s="55" t="s">
        <v>55</v>
      </c>
      <c r="F120" s="57">
        <v>60</v>
      </c>
      <c r="G120" s="62">
        <v>3.58</v>
      </c>
      <c r="H120" s="62">
        <v>0.43</v>
      </c>
      <c r="I120" s="62">
        <v>25.3</v>
      </c>
      <c r="J120" s="62">
        <v>133.94</v>
      </c>
      <c r="K120" s="67" t="s">
        <v>75</v>
      </c>
      <c r="L120" s="60">
        <v>3</v>
      </c>
    </row>
    <row r="121" spans="1:12" ht="15.75">
      <c r="A121" s="23"/>
      <c r="B121" s="15"/>
      <c r="C121" s="11"/>
      <c r="D121" s="7" t="s">
        <v>32</v>
      </c>
      <c r="E121" s="56" t="s">
        <v>47</v>
      </c>
      <c r="F121" s="57">
        <v>20</v>
      </c>
      <c r="G121" s="63">
        <v>1.1200000000000001</v>
      </c>
      <c r="H121" s="63">
        <v>0.22</v>
      </c>
      <c r="I121" s="63">
        <v>9.08</v>
      </c>
      <c r="J121" s="62">
        <v>40.42</v>
      </c>
      <c r="K121" s="67" t="s">
        <v>75</v>
      </c>
      <c r="L121" s="71">
        <v>2</v>
      </c>
    </row>
    <row r="122" spans="1:12" ht="31.5">
      <c r="A122" s="23"/>
      <c r="B122" s="15"/>
      <c r="C122" s="11"/>
      <c r="D122" s="6"/>
      <c r="E122" s="81" t="s">
        <v>74</v>
      </c>
      <c r="F122" s="83">
        <v>20</v>
      </c>
      <c r="G122" s="84">
        <v>1.69</v>
      </c>
      <c r="H122" s="84">
        <v>2.25</v>
      </c>
      <c r="I122" s="84">
        <v>13.95</v>
      </c>
      <c r="J122" s="84">
        <v>82.89</v>
      </c>
      <c r="K122" s="82" t="s">
        <v>75</v>
      </c>
      <c r="L122" s="88">
        <v>10</v>
      </c>
    </row>
    <row r="123" spans="1:12" ht="15.75" thickBot="1">
      <c r="A123" s="23"/>
      <c r="B123" s="15"/>
      <c r="C123" s="11"/>
      <c r="D123" s="6"/>
      <c r="E123" s="7" t="s">
        <v>81</v>
      </c>
      <c r="F123" s="7">
        <v>200</v>
      </c>
      <c r="G123" s="90">
        <v>6</v>
      </c>
      <c r="H123" s="7">
        <v>6.4</v>
      </c>
      <c r="I123" s="7">
        <v>8.2100000000000009</v>
      </c>
      <c r="J123" s="7">
        <v>114.4</v>
      </c>
      <c r="K123" s="93" t="s">
        <v>63</v>
      </c>
      <c r="L123" s="89">
        <v>24.5</v>
      </c>
    </row>
    <row r="124" spans="1:12" ht="15">
      <c r="A124" s="24"/>
      <c r="B124" s="17"/>
      <c r="C124" s="8"/>
      <c r="D124" s="18" t="s">
        <v>33</v>
      </c>
      <c r="E124" s="9"/>
      <c r="F124" s="19">
        <f>SUM(F115:F123)</f>
        <v>935</v>
      </c>
      <c r="G124" s="91">
        <v>25.41</v>
      </c>
      <c r="H124" s="91">
        <v>28.49</v>
      </c>
      <c r="I124" s="91">
        <v>94.55</v>
      </c>
      <c r="J124" s="91" t="s">
        <v>102</v>
      </c>
      <c r="K124" s="25"/>
      <c r="L124" s="19">
        <f t="shared" ref="L124" si="56">SUM(L115:L123)</f>
        <v>116.02</v>
      </c>
    </row>
    <row r="125" spans="1:12" ht="15.75" thickBot="1">
      <c r="A125" s="29">
        <f>A107</f>
        <v>2</v>
      </c>
      <c r="B125" s="30">
        <f>B107</f>
        <v>1</v>
      </c>
      <c r="C125" s="52" t="s">
        <v>4</v>
      </c>
      <c r="D125" s="53"/>
      <c r="E125" s="31"/>
      <c r="F125" s="32">
        <f>F114+F124</f>
        <v>1520</v>
      </c>
      <c r="G125" s="92">
        <f t="shared" ref="G125" si="57">G114+G124</f>
        <v>41.379999999999995</v>
      </c>
      <c r="H125" s="92">
        <f t="shared" ref="H125" si="58">H114+H124</f>
        <v>48.480000000000004</v>
      </c>
      <c r="I125" s="92">
        <f t="shared" ref="I125" si="59">I114+I124</f>
        <v>189.74</v>
      </c>
      <c r="J125" s="92">
        <v>1481.52</v>
      </c>
      <c r="K125" s="32"/>
      <c r="L125" s="32">
        <f t="shared" ref="J125:L125" si="60">L114+L124</f>
        <v>190.01999999999998</v>
      </c>
    </row>
    <row r="126" spans="1:12" ht="15.75">
      <c r="A126" s="14">
        <v>2</v>
      </c>
      <c r="B126" s="15">
        <v>2</v>
      </c>
      <c r="C126" s="22" t="s">
        <v>20</v>
      </c>
      <c r="D126" s="5" t="s">
        <v>21</v>
      </c>
      <c r="E126" s="55" t="s">
        <v>103</v>
      </c>
      <c r="F126" s="57">
        <v>175</v>
      </c>
      <c r="G126" s="62">
        <v>12.56</v>
      </c>
      <c r="H126" s="62">
        <v>11.72</v>
      </c>
      <c r="I126" s="62">
        <v>15.2</v>
      </c>
      <c r="J126" s="62">
        <v>216.52</v>
      </c>
      <c r="K126" s="67">
        <v>289</v>
      </c>
      <c r="L126" s="59">
        <v>50.5</v>
      </c>
    </row>
    <row r="127" spans="1:12" ht="15.75">
      <c r="A127" s="14"/>
      <c r="B127" s="15"/>
      <c r="C127" s="11"/>
      <c r="D127" s="6"/>
      <c r="E127" s="56" t="s">
        <v>104</v>
      </c>
      <c r="F127" s="58">
        <v>60</v>
      </c>
      <c r="G127" s="63">
        <v>0.78</v>
      </c>
      <c r="H127" s="63">
        <v>1.9</v>
      </c>
      <c r="I127" s="63">
        <v>3.87</v>
      </c>
      <c r="J127" s="62">
        <v>36.24</v>
      </c>
      <c r="K127" s="68">
        <v>45</v>
      </c>
      <c r="L127" s="60">
        <v>10.02</v>
      </c>
    </row>
    <row r="128" spans="1:12" ht="15.75">
      <c r="A128" s="14"/>
      <c r="B128" s="15"/>
      <c r="C128" s="11"/>
      <c r="D128" s="7" t="s">
        <v>22</v>
      </c>
      <c r="E128" s="55" t="s">
        <v>80</v>
      </c>
      <c r="F128" s="57">
        <v>200</v>
      </c>
      <c r="G128" s="62">
        <v>0.31</v>
      </c>
      <c r="H128" s="62">
        <v>0</v>
      </c>
      <c r="I128" s="62">
        <v>39.4</v>
      </c>
      <c r="J128" s="62">
        <v>158.84</v>
      </c>
      <c r="K128" s="69">
        <v>358</v>
      </c>
      <c r="L128" s="60">
        <v>10</v>
      </c>
    </row>
    <row r="129" spans="1:12" ht="15.75">
      <c r="A129" s="14"/>
      <c r="B129" s="15"/>
      <c r="C129" s="11"/>
      <c r="D129" s="7" t="s">
        <v>23</v>
      </c>
      <c r="E129" s="55" t="s">
        <v>105</v>
      </c>
      <c r="F129" s="57">
        <v>40</v>
      </c>
      <c r="G129" s="62">
        <v>2.38</v>
      </c>
      <c r="H129" s="62">
        <v>0.28999999999999998</v>
      </c>
      <c r="I129" s="62">
        <v>16.86</v>
      </c>
      <c r="J129" s="62">
        <v>89.3</v>
      </c>
      <c r="K129" s="67" t="s">
        <v>75</v>
      </c>
      <c r="L129" s="60">
        <v>2.5</v>
      </c>
    </row>
    <row r="130" spans="1:12" ht="16.5" thickBot="1">
      <c r="A130" s="14"/>
      <c r="B130" s="15"/>
      <c r="C130" s="11"/>
      <c r="D130" s="7"/>
      <c r="E130" s="56" t="s">
        <v>106</v>
      </c>
      <c r="F130" s="57">
        <v>25</v>
      </c>
      <c r="G130" s="62">
        <v>1.4</v>
      </c>
      <c r="H130" s="62">
        <v>0.28000000000000003</v>
      </c>
      <c r="I130" s="62">
        <v>11.35</v>
      </c>
      <c r="J130" s="62">
        <v>50.52</v>
      </c>
      <c r="K130" s="67" t="s">
        <v>75</v>
      </c>
      <c r="L130" s="61">
        <v>2.5</v>
      </c>
    </row>
    <row r="131" spans="1:12" ht="16.5" thickBot="1">
      <c r="A131" s="14"/>
      <c r="B131" s="15"/>
      <c r="C131" s="11"/>
      <c r="D131" s="7" t="s">
        <v>24</v>
      </c>
      <c r="E131" s="55"/>
      <c r="F131" s="57"/>
      <c r="G131" s="62"/>
      <c r="H131" s="62"/>
      <c r="I131" s="62"/>
      <c r="J131" s="62"/>
      <c r="K131" s="67"/>
      <c r="L131" s="60"/>
    </row>
    <row r="132" spans="1:12" ht="30">
      <c r="A132" s="14"/>
      <c r="B132" s="15"/>
      <c r="C132" s="11"/>
      <c r="D132" s="6"/>
      <c r="E132" s="94" t="s">
        <v>81</v>
      </c>
      <c r="F132" s="95">
        <v>200</v>
      </c>
      <c r="G132" s="59">
        <v>6</v>
      </c>
      <c r="H132" s="59">
        <v>6.4</v>
      </c>
      <c r="I132" s="96">
        <v>8.2100000000000009</v>
      </c>
      <c r="J132" s="59">
        <v>114.4</v>
      </c>
      <c r="K132" s="97" t="s">
        <v>63</v>
      </c>
      <c r="L132" s="59">
        <v>24.5</v>
      </c>
    </row>
    <row r="133" spans="1:12" ht="15">
      <c r="A133" s="16"/>
      <c r="B133" s="17"/>
      <c r="C133" s="8"/>
      <c r="D133" s="18" t="s">
        <v>33</v>
      </c>
      <c r="E133" s="9"/>
      <c r="F133" s="19">
        <f>SUM(F126:F132)</f>
        <v>700</v>
      </c>
      <c r="G133" s="19">
        <v>23.43</v>
      </c>
      <c r="H133" s="19">
        <v>20.59</v>
      </c>
      <c r="I133" s="19">
        <v>94.89</v>
      </c>
      <c r="J133" s="19">
        <v>665.82</v>
      </c>
      <c r="K133" s="25"/>
      <c r="L133" s="19">
        <f t="shared" ref="L133" si="61">SUM(L126:L132)</f>
        <v>100.02</v>
      </c>
    </row>
    <row r="134" spans="1:12" ht="15.75">
      <c r="A134" s="13">
        <f>A126</f>
        <v>2</v>
      </c>
      <c r="B134" s="13">
        <f>B126</f>
        <v>2</v>
      </c>
      <c r="C134" s="10" t="s">
        <v>25</v>
      </c>
      <c r="D134" s="7" t="s">
        <v>26</v>
      </c>
      <c r="E134" s="56" t="s">
        <v>64</v>
      </c>
      <c r="F134" s="58">
        <v>60</v>
      </c>
      <c r="G134" s="63">
        <v>0.48</v>
      </c>
      <c r="H134" s="63">
        <v>0.06</v>
      </c>
      <c r="I134" s="63">
        <v>1.02</v>
      </c>
      <c r="J134" s="63">
        <v>6</v>
      </c>
      <c r="K134" s="74">
        <v>70</v>
      </c>
      <c r="L134" s="72">
        <v>10.02</v>
      </c>
    </row>
    <row r="135" spans="1:12" ht="15.75">
      <c r="A135" s="14"/>
      <c r="B135" s="15"/>
      <c r="C135" s="11"/>
      <c r="D135" s="7" t="s">
        <v>27</v>
      </c>
      <c r="E135" s="56" t="s">
        <v>107</v>
      </c>
      <c r="F135" s="58">
        <v>200</v>
      </c>
      <c r="G135" s="63">
        <v>1.44</v>
      </c>
      <c r="H135" s="63">
        <v>3.93</v>
      </c>
      <c r="I135" s="63">
        <v>8.75</v>
      </c>
      <c r="J135" s="63">
        <v>106.76</v>
      </c>
      <c r="K135" s="68">
        <v>82</v>
      </c>
      <c r="L135" s="60">
        <v>9.5</v>
      </c>
    </row>
    <row r="136" spans="1:12" ht="15.75">
      <c r="A136" s="14"/>
      <c r="B136" s="15"/>
      <c r="C136" s="11"/>
      <c r="D136" s="7" t="s">
        <v>28</v>
      </c>
      <c r="E136" s="56" t="s">
        <v>108</v>
      </c>
      <c r="F136" s="58">
        <v>90</v>
      </c>
      <c r="G136" s="63">
        <v>7.3</v>
      </c>
      <c r="H136" s="63">
        <v>5.54</v>
      </c>
      <c r="I136" s="63">
        <v>8.19</v>
      </c>
      <c r="J136" s="63">
        <v>129.5</v>
      </c>
      <c r="K136" s="68">
        <v>235</v>
      </c>
      <c r="L136" s="60">
        <v>32.5</v>
      </c>
    </row>
    <row r="137" spans="1:12" ht="15.75">
      <c r="A137" s="14"/>
      <c r="B137" s="15"/>
      <c r="C137" s="11"/>
      <c r="D137" s="7" t="s">
        <v>29</v>
      </c>
      <c r="E137" s="56" t="s">
        <v>88</v>
      </c>
      <c r="F137" s="58">
        <v>150</v>
      </c>
      <c r="G137" s="63">
        <v>3.23</v>
      </c>
      <c r="H137" s="63">
        <v>4.22</v>
      </c>
      <c r="I137" s="63">
        <v>25.8</v>
      </c>
      <c r="J137" s="62">
        <v>231.8</v>
      </c>
      <c r="K137" s="68">
        <v>303</v>
      </c>
      <c r="L137" s="60">
        <v>15</v>
      </c>
    </row>
    <row r="138" spans="1:12" ht="15.75">
      <c r="A138" s="14"/>
      <c r="B138" s="15"/>
      <c r="C138" s="11"/>
      <c r="D138" s="7" t="s">
        <v>30</v>
      </c>
      <c r="E138" s="55" t="s">
        <v>109</v>
      </c>
      <c r="F138" s="57">
        <v>200</v>
      </c>
      <c r="G138" s="62">
        <v>0.52</v>
      </c>
      <c r="H138" s="62">
        <v>0.18</v>
      </c>
      <c r="I138" s="62">
        <v>28.86</v>
      </c>
      <c r="J138" s="62">
        <v>119.1</v>
      </c>
      <c r="K138" s="67">
        <v>342</v>
      </c>
      <c r="L138" s="60">
        <v>10</v>
      </c>
    </row>
    <row r="139" spans="1:12" ht="15.75">
      <c r="A139" s="14"/>
      <c r="B139" s="15"/>
      <c r="C139" s="11"/>
      <c r="D139" s="7" t="s">
        <v>31</v>
      </c>
      <c r="E139" s="55" t="s">
        <v>105</v>
      </c>
      <c r="F139" s="57">
        <v>60</v>
      </c>
      <c r="G139" s="62">
        <v>3.58</v>
      </c>
      <c r="H139" s="62">
        <v>0.43</v>
      </c>
      <c r="I139" s="62">
        <v>25.3</v>
      </c>
      <c r="J139" s="62">
        <v>133.94</v>
      </c>
      <c r="K139" s="67" t="s">
        <v>75</v>
      </c>
      <c r="L139" s="60">
        <v>3</v>
      </c>
    </row>
    <row r="140" spans="1:12" ht="15.75">
      <c r="A140" s="14"/>
      <c r="B140" s="15"/>
      <c r="C140" s="11"/>
      <c r="D140" s="7" t="s">
        <v>32</v>
      </c>
      <c r="E140" s="56" t="s">
        <v>106</v>
      </c>
      <c r="F140" s="58">
        <v>20</v>
      </c>
      <c r="G140" s="63">
        <v>1.1200000000000001</v>
      </c>
      <c r="H140" s="63">
        <v>0.22</v>
      </c>
      <c r="I140" s="63">
        <v>9.08</v>
      </c>
      <c r="J140" s="62">
        <v>40.42</v>
      </c>
      <c r="K140" s="67" t="s">
        <v>75</v>
      </c>
      <c r="L140" s="71">
        <v>2</v>
      </c>
    </row>
    <row r="141" spans="1:12" ht="15">
      <c r="A141" s="14"/>
      <c r="B141" s="15"/>
      <c r="C141" s="11"/>
      <c r="D141" s="6"/>
      <c r="E141" s="40"/>
      <c r="F141" s="41"/>
      <c r="G141" s="41"/>
      <c r="H141" s="41"/>
      <c r="J141" s="41"/>
      <c r="L141" s="41"/>
    </row>
    <row r="142" spans="1:12" ht="15">
      <c r="A142" s="14"/>
      <c r="B142" s="15"/>
      <c r="C142" s="11"/>
      <c r="D142" s="6"/>
      <c r="E142" s="40"/>
      <c r="F142" s="41"/>
      <c r="G142" s="41"/>
      <c r="H142" s="41"/>
      <c r="J142" s="41"/>
      <c r="L142" s="41"/>
    </row>
    <row r="143" spans="1:12" ht="15">
      <c r="A143" s="16"/>
      <c r="B143" s="17"/>
      <c r="C143" s="8"/>
      <c r="D143" s="18" t="s">
        <v>33</v>
      </c>
      <c r="E143" s="9"/>
      <c r="F143" s="19">
        <f>SUM(F134:F142)</f>
        <v>780</v>
      </c>
      <c r="G143" s="19">
        <f>SUM(G134:G142)</f>
        <v>17.669999999999998</v>
      </c>
      <c r="H143" s="19">
        <f>SUM(H134:H142)</f>
        <v>14.58</v>
      </c>
      <c r="I143" s="2">
        <v>106.996</v>
      </c>
      <c r="J143" s="19">
        <f t="shared" ref="J143" si="62">SUM(J134:J142)</f>
        <v>767.51999999999987</v>
      </c>
      <c r="L143" s="19">
        <f t="shared" ref="L143" si="63">SUM(L134:L142)</f>
        <v>82.02</v>
      </c>
    </row>
    <row r="144" spans="1:12" ht="15.75" thickBot="1">
      <c r="A144" s="33">
        <f>A126</f>
        <v>2</v>
      </c>
      <c r="B144" s="33">
        <f>B126</f>
        <v>2</v>
      </c>
      <c r="C144" s="52" t="s">
        <v>4</v>
      </c>
      <c r="D144" s="53"/>
      <c r="E144" s="31"/>
      <c r="F144" s="32">
        <f>F133+F143</f>
        <v>1480</v>
      </c>
      <c r="G144" s="32">
        <v>41.1</v>
      </c>
      <c r="H144" s="32">
        <v>35.17</v>
      </c>
      <c r="I144" s="32">
        <v>201.89</v>
      </c>
      <c r="J144" s="2">
        <v>1433.34</v>
      </c>
      <c r="K144" s="32"/>
      <c r="L144" s="32">
        <f t="shared" ref="L144" si="64">L133+L143</f>
        <v>182.04</v>
      </c>
    </row>
    <row r="145" spans="1:12" ht="15.75">
      <c r="A145" s="20">
        <v>2</v>
      </c>
      <c r="B145" s="21">
        <v>3</v>
      </c>
      <c r="C145" s="22" t="s">
        <v>20</v>
      </c>
      <c r="D145" s="5" t="s">
        <v>21</v>
      </c>
      <c r="E145" s="55" t="s">
        <v>110</v>
      </c>
      <c r="F145" s="57">
        <v>100</v>
      </c>
      <c r="G145" s="62">
        <v>14.55</v>
      </c>
      <c r="H145" s="62">
        <v>16.79</v>
      </c>
      <c r="I145" s="62">
        <v>2.89</v>
      </c>
      <c r="J145" s="62">
        <v>221</v>
      </c>
      <c r="K145" s="67">
        <v>260</v>
      </c>
      <c r="L145" s="59">
        <v>55.5</v>
      </c>
    </row>
    <row r="146" spans="1:12" ht="15.75">
      <c r="A146" s="23"/>
      <c r="B146" s="15"/>
      <c r="C146" s="11"/>
      <c r="D146" s="6"/>
      <c r="E146" s="56" t="s">
        <v>43</v>
      </c>
      <c r="F146" s="58">
        <v>60</v>
      </c>
      <c r="G146" s="62">
        <v>3.4</v>
      </c>
      <c r="H146" s="63">
        <v>2.5</v>
      </c>
      <c r="I146" s="63">
        <v>7.7</v>
      </c>
      <c r="J146" s="64">
        <v>66.900000000000006</v>
      </c>
      <c r="K146" s="68" t="s">
        <v>49</v>
      </c>
      <c r="L146" s="60">
        <v>10.02</v>
      </c>
    </row>
    <row r="147" spans="1:12" ht="15.75">
      <c r="A147" s="23"/>
      <c r="B147" s="15"/>
      <c r="C147" s="11"/>
      <c r="D147" s="7" t="s">
        <v>22</v>
      </c>
      <c r="E147" s="56" t="s">
        <v>91</v>
      </c>
      <c r="F147" s="58">
        <v>150</v>
      </c>
      <c r="G147" s="62">
        <v>2.9</v>
      </c>
      <c r="H147" s="63">
        <v>5.4</v>
      </c>
      <c r="I147" s="63">
        <v>27.2</v>
      </c>
      <c r="J147" s="64">
        <v>209</v>
      </c>
      <c r="K147" s="68">
        <v>178</v>
      </c>
      <c r="L147" s="60">
        <v>15</v>
      </c>
    </row>
    <row r="148" spans="1:12" ht="15.75" customHeight="1">
      <c r="A148" s="23"/>
      <c r="B148" s="15"/>
      <c r="C148" s="11"/>
      <c r="D148" s="7" t="s">
        <v>23</v>
      </c>
      <c r="E148" s="55" t="s">
        <v>89</v>
      </c>
      <c r="F148" s="57">
        <v>200</v>
      </c>
      <c r="G148" s="62">
        <v>0.3</v>
      </c>
      <c r="H148" s="62">
        <v>0</v>
      </c>
      <c r="I148" s="62">
        <v>15.2</v>
      </c>
      <c r="J148" s="62">
        <v>62</v>
      </c>
      <c r="K148" s="69">
        <v>388</v>
      </c>
      <c r="L148" s="60">
        <v>10</v>
      </c>
    </row>
    <row r="149" spans="1:12" ht="15.75">
      <c r="A149" s="23"/>
      <c r="B149" s="15"/>
      <c r="C149" s="11"/>
      <c r="D149" s="7" t="s">
        <v>24</v>
      </c>
      <c r="E149" s="55" t="s">
        <v>55</v>
      </c>
      <c r="F149" s="57">
        <v>40</v>
      </c>
      <c r="G149" s="62">
        <v>2.38</v>
      </c>
      <c r="H149" s="62">
        <v>0.28999999999999998</v>
      </c>
      <c r="I149" s="62">
        <v>16.86</v>
      </c>
      <c r="J149" s="62">
        <v>89.3</v>
      </c>
      <c r="K149" s="67" t="s">
        <v>75</v>
      </c>
      <c r="L149" s="60">
        <v>2.5</v>
      </c>
    </row>
    <row r="150" spans="1:12" ht="16.5" thickBot="1">
      <c r="A150" s="23"/>
      <c r="B150" s="15"/>
      <c r="C150" s="11"/>
      <c r="D150" s="6"/>
      <c r="E150" s="56" t="s">
        <v>47</v>
      </c>
      <c r="F150" s="57">
        <v>25</v>
      </c>
      <c r="G150" s="62">
        <v>1.4</v>
      </c>
      <c r="H150" s="62">
        <v>0.28000000000000003</v>
      </c>
      <c r="I150" s="62">
        <v>11.35</v>
      </c>
      <c r="J150" s="62">
        <v>50.52</v>
      </c>
      <c r="K150" s="67" t="s">
        <v>75</v>
      </c>
      <c r="L150" s="98">
        <v>2.5</v>
      </c>
    </row>
    <row r="151" spans="1:12" ht="15">
      <c r="A151" s="23"/>
      <c r="B151" s="15"/>
      <c r="C151" s="11"/>
      <c r="D151" s="6"/>
      <c r="E151" s="40"/>
      <c r="F151" s="41"/>
      <c r="G151" s="41"/>
      <c r="H151" s="41"/>
      <c r="I151" s="42"/>
      <c r="J151" s="41"/>
      <c r="L151" s="41"/>
    </row>
    <row r="152" spans="1:12" ht="15">
      <c r="A152" s="24"/>
      <c r="B152" s="17"/>
      <c r="C152" s="8"/>
      <c r="D152" s="18" t="s">
        <v>33</v>
      </c>
      <c r="E152" s="9"/>
      <c r="F152" s="19">
        <f>SUM(F145:F151)</f>
        <v>575</v>
      </c>
      <c r="G152" s="19">
        <f>SUM(G145:G151)</f>
        <v>24.929999999999996</v>
      </c>
      <c r="H152" s="19">
        <f>SUM(H145:H151)</f>
        <v>25.259999999999998</v>
      </c>
      <c r="I152" s="25">
        <v>81.2</v>
      </c>
      <c r="J152" s="19">
        <f>SUM(J145:J151)</f>
        <v>698.71999999999991</v>
      </c>
      <c r="L152" s="19">
        <f t="shared" ref="L152" si="65">SUM(L145:L151)</f>
        <v>95.52</v>
      </c>
    </row>
    <row r="153" spans="1:12" ht="15.7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56" t="s">
        <v>73</v>
      </c>
      <c r="F153" s="58">
        <v>60</v>
      </c>
      <c r="G153" s="63">
        <v>0.7</v>
      </c>
      <c r="H153" s="63">
        <v>1</v>
      </c>
      <c r="I153" s="63">
        <v>2.6</v>
      </c>
      <c r="J153" s="63">
        <v>22.2</v>
      </c>
      <c r="K153" s="74">
        <v>55</v>
      </c>
      <c r="L153" s="72">
        <v>10.02</v>
      </c>
    </row>
    <row r="154" spans="1:12" ht="15.75">
      <c r="A154" s="23"/>
      <c r="B154" s="15"/>
      <c r="C154" s="11"/>
      <c r="D154" s="7" t="s">
        <v>27</v>
      </c>
      <c r="E154" s="56" t="s">
        <v>111</v>
      </c>
      <c r="F154" s="58">
        <v>200</v>
      </c>
      <c r="G154" s="63">
        <v>2.0499999999999998</v>
      </c>
      <c r="H154" s="63">
        <v>4.43</v>
      </c>
      <c r="I154" s="63">
        <v>9.3000000000000007</v>
      </c>
      <c r="J154" s="63">
        <v>92.6</v>
      </c>
      <c r="K154" s="68" t="s">
        <v>115</v>
      </c>
      <c r="L154" s="60">
        <v>9.5</v>
      </c>
    </row>
    <row r="155" spans="1:12" ht="15.75">
      <c r="A155" s="23"/>
      <c r="B155" s="15"/>
      <c r="C155" s="11"/>
      <c r="D155" s="7" t="s">
        <v>28</v>
      </c>
      <c r="E155" s="56" t="s">
        <v>112</v>
      </c>
      <c r="F155" s="58">
        <v>90</v>
      </c>
      <c r="G155" s="63">
        <v>12.78</v>
      </c>
      <c r="H155" s="63">
        <v>10.26</v>
      </c>
      <c r="I155" s="63">
        <v>11.7</v>
      </c>
      <c r="J155" s="63">
        <v>191.7</v>
      </c>
      <c r="K155" s="68">
        <v>454</v>
      </c>
      <c r="L155" s="60">
        <v>34</v>
      </c>
    </row>
    <row r="156" spans="1:12" ht="15.75">
      <c r="A156" s="23"/>
      <c r="B156" s="15"/>
      <c r="C156" s="11"/>
      <c r="D156" s="7" t="s">
        <v>29</v>
      </c>
      <c r="E156" s="56" t="s">
        <v>113</v>
      </c>
      <c r="F156" s="58">
        <v>150</v>
      </c>
      <c r="G156" s="63">
        <v>3.75</v>
      </c>
      <c r="H156" s="63">
        <v>6.9</v>
      </c>
      <c r="I156" s="63">
        <v>16.05</v>
      </c>
      <c r="J156" s="62">
        <v>141</v>
      </c>
      <c r="K156" s="68">
        <v>139</v>
      </c>
      <c r="L156" s="60">
        <v>15</v>
      </c>
    </row>
    <row r="157" spans="1:12" ht="15.75">
      <c r="A157" s="23"/>
      <c r="B157" s="15"/>
      <c r="C157" s="11"/>
      <c r="D157" s="7" t="s">
        <v>30</v>
      </c>
      <c r="E157" s="55" t="s">
        <v>114</v>
      </c>
      <c r="F157" s="57">
        <v>200</v>
      </c>
      <c r="G157" s="62">
        <v>0.66</v>
      </c>
      <c r="H157" s="62">
        <v>0.09</v>
      </c>
      <c r="I157" s="62">
        <v>32.01</v>
      </c>
      <c r="J157" s="62">
        <v>131.49</v>
      </c>
      <c r="K157" s="67">
        <v>349</v>
      </c>
      <c r="L157" s="60">
        <v>10</v>
      </c>
    </row>
    <row r="158" spans="1:12" ht="15.75">
      <c r="A158" s="23"/>
      <c r="B158" s="15"/>
      <c r="C158" s="11"/>
      <c r="D158" s="7" t="s">
        <v>31</v>
      </c>
      <c r="E158" s="55" t="s">
        <v>55</v>
      </c>
      <c r="F158" s="57">
        <v>40</v>
      </c>
      <c r="G158" s="62">
        <v>2.38</v>
      </c>
      <c r="H158" s="62">
        <v>0.28999999999999998</v>
      </c>
      <c r="I158" s="62">
        <v>16.86</v>
      </c>
      <c r="J158" s="62">
        <v>89.3</v>
      </c>
      <c r="K158" s="67" t="s">
        <v>75</v>
      </c>
      <c r="L158" s="60">
        <v>2.5</v>
      </c>
    </row>
    <row r="159" spans="1:12" ht="15.75">
      <c r="A159" s="23"/>
      <c r="B159" s="15"/>
      <c r="C159" s="11"/>
      <c r="D159" s="7" t="s">
        <v>32</v>
      </c>
      <c r="E159" s="56" t="s">
        <v>47</v>
      </c>
      <c r="F159" s="57">
        <v>20</v>
      </c>
      <c r="G159" s="63">
        <v>1.1200000000000001</v>
      </c>
      <c r="H159" s="63">
        <v>0.22</v>
      </c>
      <c r="I159" s="63">
        <v>9.08</v>
      </c>
      <c r="J159" s="62">
        <v>40.42</v>
      </c>
      <c r="K159" s="67" t="s">
        <v>75</v>
      </c>
      <c r="L159" s="99">
        <v>2</v>
      </c>
    </row>
    <row r="160" spans="1:12" ht="15.75">
      <c r="A160" s="23"/>
      <c r="B160" s="15"/>
      <c r="C160" s="11"/>
      <c r="D160" s="6"/>
      <c r="E160" s="81" t="s">
        <v>48</v>
      </c>
      <c r="F160" s="83">
        <v>120</v>
      </c>
      <c r="G160" s="62">
        <v>0.5</v>
      </c>
      <c r="H160" s="62">
        <v>0.5</v>
      </c>
      <c r="I160" s="62">
        <v>12.25</v>
      </c>
      <c r="J160" s="84">
        <v>55.5</v>
      </c>
      <c r="L160" s="64">
        <v>10</v>
      </c>
    </row>
    <row r="161" spans="1:12" ht="15">
      <c r="A161" s="23"/>
      <c r="B161" s="15"/>
      <c r="C161" s="11"/>
      <c r="D161" s="6"/>
      <c r="E161" s="7"/>
      <c r="F161" s="7"/>
      <c r="G161" s="90"/>
      <c r="H161" s="90"/>
      <c r="I161" s="90"/>
    </row>
    <row r="162" spans="1:12" ht="15">
      <c r="A162" s="24"/>
      <c r="B162" s="17"/>
      <c r="C162" s="8"/>
      <c r="D162" s="18" t="s">
        <v>33</v>
      </c>
      <c r="E162" s="9"/>
      <c r="F162" s="19">
        <f>SUM(F153:F161)</f>
        <v>880</v>
      </c>
      <c r="G162" s="100">
        <v>23.95</v>
      </c>
      <c r="H162" s="19">
        <v>23.7</v>
      </c>
      <c r="I162" s="19">
        <v>109.85</v>
      </c>
      <c r="J162" s="90">
        <f>SUM(J153:J160)</f>
        <v>764.20999999999992</v>
      </c>
      <c r="L162" s="90">
        <f>SUM(L153:L160)</f>
        <v>93.02</v>
      </c>
    </row>
    <row r="163" spans="1:12" ht="15.75" thickBot="1">
      <c r="A163" s="29">
        <f>A145</f>
        <v>2</v>
      </c>
      <c r="B163" s="30">
        <f>B145</f>
        <v>3</v>
      </c>
      <c r="C163" s="52" t="s">
        <v>4</v>
      </c>
      <c r="D163" s="53"/>
      <c r="E163" s="31"/>
      <c r="F163" s="32">
        <f>F152+F162</f>
        <v>1455</v>
      </c>
      <c r="G163" s="32">
        <v>48.88</v>
      </c>
      <c r="H163" s="32">
        <v>48.95</v>
      </c>
      <c r="I163" s="32">
        <v>191.05</v>
      </c>
      <c r="J163" s="2">
        <v>1462.92</v>
      </c>
      <c r="L163" s="19">
        <f>SUM(L154:L162)</f>
        <v>176.01999999999998</v>
      </c>
    </row>
    <row r="164" spans="1:12" ht="15.75">
      <c r="A164" s="20">
        <v>2</v>
      </c>
      <c r="B164" s="21">
        <v>4</v>
      </c>
      <c r="C164" s="22" t="s">
        <v>20</v>
      </c>
      <c r="D164" s="5" t="s">
        <v>21</v>
      </c>
      <c r="E164" s="55" t="s">
        <v>116</v>
      </c>
      <c r="F164" s="57">
        <v>90</v>
      </c>
      <c r="G164" s="62">
        <v>9.42</v>
      </c>
      <c r="H164" s="62">
        <v>14.94</v>
      </c>
      <c r="I164" s="62">
        <v>13.99</v>
      </c>
      <c r="J164" s="62">
        <v>178</v>
      </c>
      <c r="K164" s="67">
        <v>237</v>
      </c>
      <c r="L164" s="59">
        <v>32.5</v>
      </c>
    </row>
    <row r="165" spans="1:12" ht="15.75">
      <c r="A165" s="23"/>
      <c r="B165" s="15"/>
      <c r="C165" s="11"/>
      <c r="D165" s="6"/>
      <c r="E165" s="56" t="s">
        <v>51</v>
      </c>
      <c r="F165" s="58">
        <v>60</v>
      </c>
      <c r="G165" s="62">
        <v>1.01</v>
      </c>
      <c r="H165" s="63">
        <v>0.05</v>
      </c>
      <c r="I165" s="63">
        <v>12.27</v>
      </c>
      <c r="J165" s="64">
        <v>53.57</v>
      </c>
      <c r="K165" s="68" t="s">
        <v>56</v>
      </c>
      <c r="L165" s="60">
        <v>10.02</v>
      </c>
    </row>
    <row r="166" spans="1:12" ht="15.75">
      <c r="A166" s="23"/>
      <c r="B166" s="15"/>
      <c r="C166" s="11"/>
      <c r="D166" s="7"/>
      <c r="E166" s="56" t="s">
        <v>117</v>
      </c>
      <c r="F166" s="58">
        <v>150</v>
      </c>
      <c r="G166" s="62">
        <v>2.93</v>
      </c>
      <c r="H166" s="63">
        <v>5.0599999999999996</v>
      </c>
      <c r="I166" s="63">
        <v>17.39</v>
      </c>
      <c r="J166" s="64">
        <v>126.8</v>
      </c>
      <c r="K166" s="68">
        <v>125</v>
      </c>
      <c r="L166" s="60">
        <v>15</v>
      </c>
    </row>
    <row r="167" spans="1:12" ht="15.75">
      <c r="A167" s="23"/>
      <c r="B167" s="15"/>
      <c r="C167" s="11"/>
      <c r="D167" s="7" t="s">
        <v>22</v>
      </c>
      <c r="E167" s="55" t="s">
        <v>54</v>
      </c>
      <c r="F167" s="57">
        <v>200</v>
      </c>
      <c r="G167" s="62">
        <v>1</v>
      </c>
      <c r="H167" s="62">
        <v>0</v>
      </c>
      <c r="I167" s="62">
        <v>20.2</v>
      </c>
      <c r="J167" s="62">
        <v>84.8</v>
      </c>
      <c r="K167" s="69">
        <v>389</v>
      </c>
      <c r="L167" s="60">
        <v>10</v>
      </c>
    </row>
    <row r="168" spans="1:12" ht="15.75">
      <c r="A168" s="23"/>
      <c r="B168" s="15"/>
      <c r="C168" s="11"/>
      <c r="D168" s="7" t="s">
        <v>23</v>
      </c>
      <c r="E168" s="55" t="s">
        <v>55</v>
      </c>
      <c r="F168" s="57">
        <v>25</v>
      </c>
      <c r="G168" s="62">
        <v>1.49</v>
      </c>
      <c r="H168" s="62">
        <v>0.18</v>
      </c>
      <c r="I168" s="62">
        <v>10.54</v>
      </c>
      <c r="J168" s="62">
        <v>55.81</v>
      </c>
      <c r="K168" s="67" t="s">
        <v>75</v>
      </c>
      <c r="L168" s="60">
        <v>2</v>
      </c>
    </row>
    <row r="169" spans="1:12" ht="16.5" thickBot="1">
      <c r="A169" s="23"/>
      <c r="B169" s="15"/>
      <c r="C169" s="11"/>
      <c r="E169" s="56" t="s">
        <v>47</v>
      </c>
      <c r="F169" s="57">
        <v>25</v>
      </c>
      <c r="G169" s="62">
        <v>1.4</v>
      </c>
      <c r="H169" s="62">
        <v>0.28000000000000003</v>
      </c>
      <c r="I169" s="62">
        <v>11.35</v>
      </c>
      <c r="J169" s="62">
        <v>50.52</v>
      </c>
      <c r="K169" s="67" t="s">
        <v>75</v>
      </c>
      <c r="L169" s="86">
        <v>2.5</v>
      </c>
    </row>
    <row r="170" spans="1:12" ht="15">
      <c r="A170" s="23"/>
      <c r="B170" s="15"/>
      <c r="C170" s="11"/>
      <c r="D170" s="6"/>
      <c r="G170" s="41"/>
      <c r="H170" s="41"/>
      <c r="I170" s="41"/>
      <c r="J170" s="41"/>
      <c r="K170" s="42"/>
      <c r="L170" s="41"/>
    </row>
    <row r="171" spans="1:12" ht="15">
      <c r="A171" s="24"/>
      <c r="B171" s="17"/>
      <c r="C171" s="8"/>
      <c r="D171" s="18" t="s">
        <v>33</v>
      </c>
      <c r="E171" s="9"/>
      <c r="F171" s="19">
        <f>SUM(F164:F169)</f>
        <v>550</v>
      </c>
      <c r="G171" s="19">
        <f t="shared" ref="G171:J171" si="66">SUM(G164:G170)</f>
        <v>17.25</v>
      </c>
      <c r="H171" s="19">
        <f t="shared" si="66"/>
        <v>20.51</v>
      </c>
      <c r="I171" s="19">
        <f t="shared" si="66"/>
        <v>85.739999999999981</v>
      </c>
      <c r="J171" s="19">
        <f t="shared" si="66"/>
        <v>549.5</v>
      </c>
      <c r="K171" s="25"/>
      <c r="L171" s="19">
        <f t="shared" ref="L171" si="67">SUM(L164:L170)</f>
        <v>72.02</v>
      </c>
    </row>
    <row r="172" spans="1:12" ht="31.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56" t="s">
        <v>118</v>
      </c>
      <c r="F172" s="58">
        <v>60</v>
      </c>
      <c r="G172" s="63">
        <v>0.71</v>
      </c>
      <c r="H172" s="63">
        <v>1.92</v>
      </c>
      <c r="I172" s="63">
        <v>5.33</v>
      </c>
      <c r="J172" s="72">
        <v>47.64</v>
      </c>
      <c r="K172" s="74">
        <v>49</v>
      </c>
      <c r="L172">
        <v>10.02</v>
      </c>
    </row>
    <row r="173" spans="1:12" ht="15.75">
      <c r="A173" s="23"/>
      <c r="B173" s="15"/>
      <c r="C173" s="11"/>
      <c r="D173" s="7" t="s">
        <v>27</v>
      </c>
      <c r="E173" s="56" t="s">
        <v>77</v>
      </c>
      <c r="F173" s="58">
        <v>200</v>
      </c>
      <c r="G173" s="63">
        <v>4.4000000000000004</v>
      </c>
      <c r="H173" s="63">
        <v>4.21</v>
      </c>
      <c r="I173" s="63">
        <v>12</v>
      </c>
      <c r="J173" s="63">
        <v>118.6</v>
      </c>
      <c r="K173" s="68">
        <v>102</v>
      </c>
      <c r="L173" s="60">
        <v>9.5</v>
      </c>
    </row>
    <row r="174" spans="1:12" ht="15.75">
      <c r="A174" s="23"/>
      <c r="B174" s="15"/>
      <c r="C174" s="11"/>
      <c r="D174" s="7" t="s">
        <v>28</v>
      </c>
      <c r="E174" s="56" t="s">
        <v>119</v>
      </c>
      <c r="F174" s="58">
        <v>90</v>
      </c>
      <c r="G174" s="63">
        <v>10.34</v>
      </c>
      <c r="H174" s="63">
        <v>15.75</v>
      </c>
      <c r="I174" s="63">
        <v>5.6</v>
      </c>
      <c r="J174" s="63">
        <v>214</v>
      </c>
      <c r="K174" s="68">
        <v>297</v>
      </c>
      <c r="L174" s="60">
        <v>32.5</v>
      </c>
    </row>
    <row r="175" spans="1:12" ht="15.75">
      <c r="A175" s="23"/>
      <c r="B175" s="15"/>
      <c r="C175" s="11"/>
      <c r="D175" s="7" t="s">
        <v>29</v>
      </c>
      <c r="E175" s="56" t="s">
        <v>120</v>
      </c>
      <c r="F175" s="58">
        <v>150</v>
      </c>
      <c r="G175" s="63">
        <v>0.56999999999999995</v>
      </c>
      <c r="H175" s="63">
        <v>5.51</v>
      </c>
      <c r="I175" s="63">
        <v>24.36</v>
      </c>
      <c r="J175" s="62">
        <v>149.31</v>
      </c>
      <c r="K175" s="68">
        <v>205</v>
      </c>
      <c r="L175" s="60">
        <v>15</v>
      </c>
    </row>
    <row r="176" spans="1:12" ht="15.75">
      <c r="A176" s="23"/>
      <c r="B176" s="15"/>
      <c r="C176" s="11"/>
      <c r="D176" s="7" t="s">
        <v>30</v>
      </c>
      <c r="E176" s="55" t="s">
        <v>83</v>
      </c>
      <c r="F176" s="57">
        <v>200</v>
      </c>
      <c r="G176" s="62">
        <v>0.6</v>
      </c>
      <c r="H176" s="62">
        <v>0.4</v>
      </c>
      <c r="I176" s="62">
        <v>10.4</v>
      </c>
      <c r="J176" s="62">
        <v>61.8</v>
      </c>
      <c r="K176" s="67" t="s">
        <v>84</v>
      </c>
      <c r="L176" s="60">
        <v>6.5</v>
      </c>
    </row>
    <row r="177" spans="1:12" ht="15.75">
      <c r="A177" s="23"/>
      <c r="B177" s="15"/>
      <c r="C177" s="11"/>
      <c r="D177" s="7" t="s">
        <v>31</v>
      </c>
      <c r="E177" s="55" t="s">
        <v>55</v>
      </c>
      <c r="F177" s="57">
        <v>40</v>
      </c>
      <c r="G177" s="62">
        <v>2.38</v>
      </c>
      <c r="H177" s="62">
        <v>0.28999999999999998</v>
      </c>
      <c r="I177" s="62">
        <v>16.86</v>
      </c>
      <c r="J177" s="62">
        <v>89.3</v>
      </c>
      <c r="K177" s="67" t="s">
        <v>75</v>
      </c>
      <c r="L177" s="60">
        <v>2.5</v>
      </c>
    </row>
    <row r="178" spans="1:12" ht="15.75">
      <c r="A178" s="23"/>
      <c r="B178" s="15"/>
      <c r="C178" s="11"/>
      <c r="D178" s="7" t="s">
        <v>32</v>
      </c>
      <c r="E178" s="56" t="s">
        <v>47</v>
      </c>
      <c r="F178" s="57">
        <v>40</v>
      </c>
      <c r="G178" s="63">
        <v>2.2400000000000002</v>
      </c>
      <c r="H178" s="63">
        <v>0.45</v>
      </c>
      <c r="I178" s="63">
        <v>18.16</v>
      </c>
      <c r="J178" s="62">
        <v>80.83</v>
      </c>
      <c r="K178" s="67" t="s">
        <v>75</v>
      </c>
      <c r="L178" s="71">
        <v>3</v>
      </c>
    </row>
    <row r="179" spans="1:12" ht="32.25" thickBot="1">
      <c r="A179" s="23"/>
      <c r="B179" s="15"/>
      <c r="C179" s="11"/>
      <c r="D179" s="6"/>
      <c r="E179" s="81" t="s">
        <v>121</v>
      </c>
      <c r="F179" s="83">
        <v>200</v>
      </c>
      <c r="G179" s="84">
        <v>6</v>
      </c>
      <c r="H179" s="84">
        <v>6.4</v>
      </c>
      <c r="I179" s="84">
        <v>8.2100000000000009</v>
      </c>
      <c r="J179" s="84">
        <v>114.4</v>
      </c>
      <c r="K179" s="82" t="s">
        <v>63</v>
      </c>
      <c r="L179" s="86">
        <v>24.5</v>
      </c>
    </row>
    <row r="180" spans="1:12" ht="15">
      <c r="A180" s="23"/>
      <c r="B180" s="15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4"/>
      <c r="B181" s="17"/>
      <c r="C181" s="8"/>
      <c r="D181" s="18" t="s">
        <v>33</v>
      </c>
      <c r="E181" s="9"/>
      <c r="F181" s="19">
        <f>SUM(F172:F180)</f>
        <v>980</v>
      </c>
      <c r="G181" s="19">
        <f t="shared" ref="G181:J181" si="68">SUM(G172:G180)</f>
        <v>27.240000000000002</v>
      </c>
      <c r="H181" s="19">
        <f t="shared" si="68"/>
        <v>34.93</v>
      </c>
      <c r="I181" s="19">
        <f t="shared" si="68"/>
        <v>100.91999999999999</v>
      </c>
      <c r="J181" s="19">
        <f t="shared" si="68"/>
        <v>875.87999999999988</v>
      </c>
      <c r="K181" s="25"/>
      <c r="L181" s="19">
        <f t="shared" ref="L181" si="69">SUM(L172:L180)</f>
        <v>103.52</v>
      </c>
    </row>
    <row r="182" spans="1:12" ht="15.75" thickBot="1">
      <c r="A182" s="29">
        <f>A164</f>
        <v>2</v>
      </c>
      <c r="B182" s="30">
        <f>B164</f>
        <v>4</v>
      </c>
      <c r="C182" s="52" t="s">
        <v>4</v>
      </c>
      <c r="D182" s="53"/>
      <c r="E182" s="31"/>
      <c r="F182" s="32">
        <f>F171+F181</f>
        <v>1530</v>
      </c>
      <c r="G182" s="32">
        <f t="shared" ref="G182" si="70">G171+G181</f>
        <v>44.49</v>
      </c>
      <c r="H182" s="32">
        <f t="shared" ref="H182" si="71">H171+H181</f>
        <v>55.44</v>
      </c>
      <c r="I182" s="32">
        <f t="shared" ref="I182" si="72">I171+I181</f>
        <v>186.65999999999997</v>
      </c>
      <c r="J182" s="32">
        <f t="shared" ref="J182:L182" si="73">J171+J181</f>
        <v>1425.3799999999999</v>
      </c>
      <c r="K182" s="32"/>
      <c r="L182" s="32">
        <f t="shared" si="73"/>
        <v>175.54</v>
      </c>
    </row>
    <row r="183" spans="1:12" ht="15.75">
      <c r="A183" s="20">
        <v>2</v>
      </c>
      <c r="B183" s="21">
        <v>5</v>
      </c>
      <c r="C183" s="22" t="s">
        <v>20</v>
      </c>
      <c r="D183" s="5" t="s">
        <v>21</v>
      </c>
      <c r="E183" s="55" t="s">
        <v>58</v>
      </c>
      <c r="F183" s="57">
        <v>160</v>
      </c>
      <c r="G183" s="62">
        <v>13.2</v>
      </c>
      <c r="H183" s="62">
        <v>13.92</v>
      </c>
      <c r="I183" s="62">
        <v>21.2</v>
      </c>
      <c r="J183" s="62">
        <v>241.88</v>
      </c>
      <c r="K183" s="67">
        <v>222</v>
      </c>
      <c r="L183" s="39">
        <v>50.5</v>
      </c>
    </row>
    <row r="184" spans="1:12" ht="15.75">
      <c r="A184" s="23"/>
      <c r="B184" s="15"/>
      <c r="C184" s="11"/>
      <c r="D184" s="8"/>
      <c r="E184" s="55" t="s">
        <v>59</v>
      </c>
      <c r="F184" s="57">
        <v>30</v>
      </c>
      <c r="G184" s="62">
        <v>4.5</v>
      </c>
      <c r="H184" s="62">
        <v>7.5</v>
      </c>
      <c r="I184" s="62">
        <v>23.76</v>
      </c>
      <c r="J184" s="101">
        <v>63.54</v>
      </c>
      <c r="L184" s="41">
        <v>9</v>
      </c>
    </row>
    <row r="185" spans="1:12" ht="15.75">
      <c r="A185" s="23"/>
      <c r="B185" s="15"/>
      <c r="C185" s="11"/>
      <c r="D185" s="6"/>
      <c r="E185" s="56" t="s">
        <v>122</v>
      </c>
      <c r="F185" s="58">
        <v>60</v>
      </c>
      <c r="G185" s="62">
        <v>0.09</v>
      </c>
      <c r="H185" s="63">
        <v>1.3</v>
      </c>
      <c r="I185" s="63">
        <v>7.81</v>
      </c>
      <c r="J185" s="64">
        <v>62.2</v>
      </c>
      <c r="K185" s="68">
        <v>61</v>
      </c>
      <c r="L185" s="60">
        <v>10.02</v>
      </c>
    </row>
    <row r="186" spans="1:12" ht="15.75">
      <c r="A186" s="23"/>
      <c r="B186" s="15"/>
      <c r="C186" s="11"/>
      <c r="D186" s="7" t="s">
        <v>22</v>
      </c>
      <c r="E186" s="55" t="s">
        <v>44</v>
      </c>
      <c r="F186" s="57">
        <v>200</v>
      </c>
      <c r="G186" s="62">
        <v>4.08</v>
      </c>
      <c r="H186" s="62">
        <v>3.54</v>
      </c>
      <c r="I186" s="62">
        <v>17.579999999999998</v>
      </c>
      <c r="J186" s="62">
        <v>118.52</v>
      </c>
      <c r="K186" s="69">
        <v>382</v>
      </c>
      <c r="L186" s="60">
        <v>12</v>
      </c>
    </row>
    <row r="187" spans="1:12" ht="15.75">
      <c r="A187" s="23"/>
      <c r="B187" s="15"/>
      <c r="C187" s="11"/>
      <c r="D187" s="7" t="s">
        <v>23</v>
      </c>
      <c r="E187" s="55" t="s">
        <v>55</v>
      </c>
      <c r="F187" s="57">
        <v>20</v>
      </c>
      <c r="G187" s="62">
        <v>1.19</v>
      </c>
      <c r="H187" s="62">
        <v>0.14000000000000001</v>
      </c>
      <c r="I187" s="62">
        <v>8.43</v>
      </c>
      <c r="J187" s="62">
        <v>44.65</v>
      </c>
      <c r="K187" s="67" t="s">
        <v>75</v>
      </c>
      <c r="L187" s="60">
        <v>2</v>
      </c>
    </row>
    <row r="188" spans="1:12" ht="15.75">
      <c r="A188" s="23"/>
      <c r="B188" s="15"/>
      <c r="C188" s="11"/>
      <c r="D188" s="7"/>
      <c r="K188" s="67"/>
    </row>
    <row r="189" spans="1:12" ht="15.75">
      <c r="A189" s="23"/>
      <c r="B189" s="15"/>
      <c r="C189" s="11"/>
      <c r="D189" s="7" t="s">
        <v>24</v>
      </c>
      <c r="E189" s="55" t="s">
        <v>98</v>
      </c>
      <c r="F189" s="57">
        <v>120</v>
      </c>
      <c r="G189" s="62">
        <v>1.8</v>
      </c>
      <c r="H189" s="62">
        <v>1.8</v>
      </c>
      <c r="I189" s="62">
        <v>25.2</v>
      </c>
      <c r="J189" s="62">
        <v>115.2</v>
      </c>
      <c r="K189" s="67">
        <v>338</v>
      </c>
      <c r="L189" s="60">
        <v>20</v>
      </c>
    </row>
    <row r="190" spans="1:12" ht="15">
      <c r="A190" s="23"/>
      <c r="B190" s="15"/>
      <c r="C190" s="11"/>
      <c r="D190" s="6"/>
      <c r="K190" s="42"/>
    </row>
    <row r="191" spans="1:12" ht="15.75" customHeight="1">
      <c r="A191" s="24"/>
      <c r="B191" s="17"/>
      <c r="C191" s="8"/>
      <c r="D191" s="18" t="s">
        <v>33</v>
      </c>
      <c r="E191" s="9"/>
      <c r="F191" s="19">
        <f>SUM(F183:F189)</f>
        <v>590</v>
      </c>
      <c r="G191" s="19">
        <f>SUM(G183:G189)</f>
        <v>24.86</v>
      </c>
      <c r="H191" s="19">
        <f>SUM(H183:H189)</f>
        <v>28.200000000000003</v>
      </c>
      <c r="I191" s="19">
        <f>SUM(I183:I189)</f>
        <v>103.98</v>
      </c>
      <c r="J191" s="19">
        <f>SUM(J183:J189)</f>
        <v>645.99</v>
      </c>
      <c r="K191" s="25"/>
      <c r="L191" s="19">
        <f>SUM(L183:L189)</f>
        <v>103.52</v>
      </c>
    </row>
    <row r="192" spans="1:12" ht="15.7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56" t="s">
        <v>76</v>
      </c>
      <c r="F192" s="58">
        <v>60</v>
      </c>
      <c r="G192" s="63">
        <v>1.03</v>
      </c>
      <c r="H192" s="63">
        <v>3.01</v>
      </c>
      <c r="I192" s="63">
        <v>5.0999999999999996</v>
      </c>
      <c r="J192" s="72">
        <v>51.62</v>
      </c>
      <c r="K192" s="74">
        <v>47</v>
      </c>
      <c r="L192">
        <v>10.02</v>
      </c>
    </row>
    <row r="193" spans="1:12" ht="15.75">
      <c r="A193" s="23"/>
      <c r="B193" s="15"/>
      <c r="C193" s="11"/>
      <c r="D193" s="7" t="s">
        <v>27</v>
      </c>
      <c r="E193" s="56" t="s">
        <v>123</v>
      </c>
      <c r="F193" s="58">
        <v>200</v>
      </c>
      <c r="G193" s="63">
        <v>2.0499999999999998</v>
      </c>
      <c r="H193" s="63">
        <v>2.15</v>
      </c>
      <c r="I193" s="63">
        <v>13.27</v>
      </c>
      <c r="J193" s="63">
        <v>133.1</v>
      </c>
      <c r="K193" s="68">
        <v>108</v>
      </c>
      <c r="L193" s="60">
        <v>9.5</v>
      </c>
    </row>
    <row r="194" spans="1:12" ht="15.75">
      <c r="A194" s="23"/>
      <c r="B194" s="15"/>
      <c r="C194" s="11"/>
      <c r="D194" s="7" t="s">
        <v>28</v>
      </c>
      <c r="E194" s="56" t="s">
        <v>124</v>
      </c>
      <c r="F194" s="58">
        <v>100</v>
      </c>
      <c r="G194" s="63">
        <v>7.93</v>
      </c>
      <c r="H194" s="63">
        <v>6.58</v>
      </c>
      <c r="I194" s="63">
        <v>9.41</v>
      </c>
      <c r="J194" s="63">
        <v>128.58000000000001</v>
      </c>
      <c r="K194" s="68">
        <v>239</v>
      </c>
      <c r="L194" s="60">
        <v>32.5</v>
      </c>
    </row>
    <row r="195" spans="1:12" ht="15.75">
      <c r="A195" s="23"/>
      <c r="B195" s="15"/>
      <c r="C195" s="11"/>
      <c r="D195" s="7" t="s">
        <v>29</v>
      </c>
      <c r="E195" s="56" t="s">
        <v>91</v>
      </c>
      <c r="F195" s="58">
        <v>150</v>
      </c>
      <c r="G195" s="63">
        <v>2.9</v>
      </c>
      <c r="H195" s="63">
        <v>5.4</v>
      </c>
      <c r="I195" s="63">
        <v>27.2</v>
      </c>
      <c r="J195" s="62">
        <v>209</v>
      </c>
      <c r="K195" s="68">
        <v>178</v>
      </c>
      <c r="L195" s="60">
        <v>15</v>
      </c>
    </row>
    <row r="196" spans="1:12" ht="15.75">
      <c r="A196" s="23"/>
      <c r="B196" s="15"/>
      <c r="C196" s="11"/>
      <c r="D196" s="7" t="s">
        <v>30</v>
      </c>
      <c r="E196" s="55" t="s">
        <v>54</v>
      </c>
      <c r="F196" s="57">
        <v>200</v>
      </c>
      <c r="G196" s="62">
        <v>1</v>
      </c>
      <c r="H196" s="62">
        <v>0.2</v>
      </c>
      <c r="I196" s="62">
        <v>20.2</v>
      </c>
      <c r="J196" s="62">
        <v>84.8</v>
      </c>
      <c r="K196" s="67">
        <v>389</v>
      </c>
      <c r="L196" s="60">
        <v>10</v>
      </c>
    </row>
    <row r="197" spans="1:12" ht="15.75">
      <c r="A197" s="23"/>
      <c r="B197" s="15"/>
      <c r="C197" s="11"/>
      <c r="D197" s="7" t="s">
        <v>31</v>
      </c>
      <c r="E197" s="55" t="s">
        <v>55</v>
      </c>
      <c r="F197" s="57">
        <v>40</v>
      </c>
      <c r="G197" s="62">
        <v>2.38</v>
      </c>
      <c r="H197" s="62">
        <v>0.28999999999999998</v>
      </c>
      <c r="I197" s="62">
        <v>16.86</v>
      </c>
      <c r="J197" s="62">
        <v>89.3</v>
      </c>
      <c r="K197" s="67" t="s">
        <v>75</v>
      </c>
      <c r="L197" s="60">
        <v>2.5</v>
      </c>
    </row>
    <row r="198" spans="1:12" ht="15.75">
      <c r="A198" s="23"/>
      <c r="B198" s="15"/>
      <c r="C198" s="11"/>
      <c r="D198" s="7" t="s">
        <v>32</v>
      </c>
      <c r="E198" s="56" t="s">
        <v>47</v>
      </c>
      <c r="F198" s="57">
        <v>40</v>
      </c>
      <c r="G198" s="63">
        <v>2.2400000000000002</v>
      </c>
      <c r="H198" s="63">
        <v>0.45</v>
      </c>
      <c r="I198" s="63">
        <v>18.16</v>
      </c>
      <c r="J198" s="62">
        <v>80.83</v>
      </c>
      <c r="K198" s="67" t="s">
        <v>75</v>
      </c>
      <c r="L198" s="71">
        <v>3</v>
      </c>
    </row>
    <row r="199" spans="1:12" ht="15">
      <c r="A199" s="23"/>
      <c r="B199" s="15"/>
      <c r="C199" s="11"/>
      <c r="D199" s="6"/>
      <c r="E199" s="40"/>
      <c r="F199" s="41"/>
      <c r="G199" s="41"/>
      <c r="H199" s="41"/>
      <c r="I199" s="41"/>
      <c r="J199" s="41"/>
      <c r="K199" s="42"/>
      <c r="L199" s="41"/>
    </row>
    <row r="200" spans="1:12" ht="15">
      <c r="A200" s="23"/>
      <c r="B200" s="15"/>
      <c r="C200" s="11"/>
      <c r="D200" s="6"/>
      <c r="E200" s="40"/>
      <c r="F200" s="41"/>
      <c r="G200" s="41"/>
      <c r="H200" s="41"/>
      <c r="I200" s="41"/>
      <c r="J200" s="41"/>
      <c r="K200" s="42"/>
      <c r="L200" s="41"/>
    </row>
    <row r="201" spans="1:12" ht="15">
      <c r="A201" s="24"/>
      <c r="B201" s="17"/>
      <c r="C201" s="8"/>
      <c r="D201" s="18" t="s">
        <v>33</v>
      </c>
      <c r="E201" s="9"/>
      <c r="F201" s="19">
        <f>SUM(F192:F200)</f>
        <v>790</v>
      </c>
      <c r="G201" s="19">
        <f t="shared" ref="G201:J201" si="74">SUM(G192:G200)</f>
        <v>19.53</v>
      </c>
      <c r="H201" s="19">
        <f t="shared" si="74"/>
        <v>18.079999999999998</v>
      </c>
      <c r="I201" s="19">
        <f t="shared" si="74"/>
        <v>110.19999999999999</v>
      </c>
      <c r="J201" s="19">
        <f t="shared" si="74"/>
        <v>777.2299999999999</v>
      </c>
      <c r="K201" s="25"/>
      <c r="L201" s="19">
        <f t="shared" ref="L201" si="75">SUM(L192:L200)</f>
        <v>82.52</v>
      </c>
    </row>
    <row r="202" spans="1:12" ht="15">
      <c r="A202" s="29">
        <f>A183</f>
        <v>2</v>
      </c>
      <c r="B202" s="30">
        <f>B183</f>
        <v>5</v>
      </c>
      <c r="C202" s="52" t="s">
        <v>4</v>
      </c>
      <c r="D202" s="53"/>
      <c r="E202" s="31"/>
      <c r="F202" s="32">
        <f>F191+F201</f>
        <v>1380</v>
      </c>
      <c r="G202" s="32">
        <f t="shared" ref="G202" si="76">G191+G201</f>
        <v>44.39</v>
      </c>
      <c r="H202" s="32">
        <f t="shared" ref="H202" si="77">H191+H201</f>
        <v>46.28</v>
      </c>
      <c r="I202" s="32">
        <f t="shared" ref="I202" si="78">I191+I201</f>
        <v>214.18</v>
      </c>
      <c r="J202" s="32">
        <f t="shared" ref="J202:L202" si="79">J191+J201</f>
        <v>1423.2199999999998</v>
      </c>
      <c r="K202" s="32"/>
      <c r="L202" s="32">
        <f t="shared" si="79"/>
        <v>186.04</v>
      </c>
    </row>
    <row r="203" spans="1:12">
      <c r="A203" s="27"/>
      <c r="B203" s="28"/>
      <c r="C203" s="54" t="s">
        <v>5</v>
      </c>
      <c r="D203" s="54"/>
      <c r="E203" s="54"/>
      <c r="F203" s="34">
        <f>(F26+F46+F68+F87+F106+F125+F144+F163+F182+F202)/(IF(F26=0,0,1)+IF(F46=0,0,1)+IF(F68=0,0,1)+IF(F87=0,0,1)+IF(F106=0,0,1)+IF(F125=0,0,1)+IF(F144=0,0,1)+IF(F163=0,0,1)+IF(F182=0,0,1)+IF(F202=0,0,1))</f>
        <v>1457</v>
      </c>
      <c r="G203" s="34">
        <f t="shared" ref="G203:J203" si="80">(G26+G46+G68+G87+G106+G125+G144+G163+G182+G202)/(IF(G26=0,0,1)+IF(G46=0,0,1)+IF(G68=0,0,1)+IF(G87=0,0,1)+IF(G106=0,0,1)+IF(G125=0,0,1)+IF(G144=0,0,1)+IF(G163=0,0,1)+IF(G182=0,0,1)+IF(G202=0,0,1))</f>
        <v>47.279999999999994</v>
      </c>
      <c r="H203" s="102" t="e">
        <f>(H26+H46+H68+H87+H106+H125+#REF!+H163+H182+H202)/(IF(H26=0,0,1)+IF(H46=0,0,1)+IF(H68=0,0,1)+IF(H87=0,0,1)+IF(H106=0,0,1)+IF(H125=0,0,1)+IF(#REF!=0,0,1)+IF(H163=0,0,1)+IF(H182=0,0,1)+IF(H202=0,0,1))</f>
        <v>#REF!</v>
      </c>
      <c r="I203" s="34">
        <f>(I26+I46+I68+I87+I106+I125+H144+I163+I182+I202)/(IF(I26=0,0,1)+IF(I46=0,0,1)+IF(I68=0,0,1)+IF(I87=0,0,1)+IF(I106=0,0,1)+IF(I125=0,0,1)+IF(H144=0,0,1)+IF(I163=0,0,1)+IF(I182=0,0,1)+IF(I202=0,0,1))</f>
        <v>180.816</v>
      </c>
      <c r="J203" s="102" t="e">
        <f>(J26+J46+J68+J87+J106+J125+I144+#REF!+J182+J202)/(IF(J26=0,0,1)+IF(J46=0,0,1)+IF(J68=0,0,1)+IF(J87=0,0,1)+IF(J106=0,0,1)+IF(J125=0,0,1)+IF(I144=0,0,1)+IF(#REF!=0,0,1)+IF(J182=0,0,1)+IF(J202=0,0,1))</f>
        <v>#REF!</v>
      </c>
      <c r="K203" s="34"/>
      <c r="L203" s="34">
        <f t="shared" ref="L203" si="81">(L26+L46+L68+L87+L106+L125+L144+L163+L182+L202)/(IF(L26=0,0,1)+IF(L46=0,0,1)+IF(L68=0,0,1)+IF(L87=0,0,1)+IF(L106=0,0,1)+IF(L125=0,0,1)+IF(L144=0,0,1)+IF(L163=0,0,1)+IF(L182=0,0,1)+IF(L202=0,0,1))</f>
        <v>182.00399999999996</v>
      </c>
    </row>
  </sheetData>
  <mergeCells count="14">
    <mergeCell ref="C87:D87"/>
    <mergeCell ref="C106:D106"/>
    <mergeCell ref="C26:D26"/>
    <mergeCell ref="C203:E203"/>
    <mergeCell ref="C202:D202"/>
    <mergeCell ref="C125:D125"/>
    <mergeCell ref="C144:D144"/>
    <mergeCell ref="C163:D163"/>
    <mergeCell ref="C182:D182"/>
    <mergeCell ref="C1:E1"/>
    <mergeCell ref="H1:K1"/>
    <mergeCell ref="H2:K2"/>
    <mergeCell ref="C46:D46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2023-10-16T14:05:40Z</dcterms:modified>
</cp:coreProperties>
</file>